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ernandez.abner\Desktop\Tesoreria 2026\Acceso a la informacion\7. Julio 2026\10.29 Caja Chica\"/>
    </mc:Choice>
  </mc:AlternateContent>
  <bookViews>
    <workbookView xWindow="0" yWindow="0" windowWidth="28800" windowHeight="12180"/>
  </bookViews>
  <sheets>
    <sheet name="LIQUIDACION 18, 19, 20, 21" sheetId="1" r:id="rId1"/>
  </sheets>
  <externalReferences>
    <externalReference r:id="rId2"/>
  </externalReferences>
  <definedNames>
    <definedName name="_xlnm._FilterDatabase" localSheetId="0" hidden="1">'LIQUIDACION 18, 19, 20, 21'!#REF!</definedName>
    <definedName name="_xlnm.Print_Area" localSheetId="0">'LIQUIDACION 18, 19, 20, 21'!$A$1:$L$2</definedName>
    <definedName name="Proveedor">[1]PROVEEDORES!$B$2:$C$97</definedName>
    <definedName name="_xlnm.Print_Titles" localSheetId="0">'LIQUIDACION 18, 19, 20, 21'!$1:$2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41" i="1" l="1"/>
  <c r="G146" i="1" s="1"/>
  <c r="G148" i="1" s="1"/>
  <c r="G104" i="1"/>
  <c r="M98" i="1"/>
  <c r="G103" i="1" s="1"/>
  <c r="G105" i="1" s="1"/>
  <c r="M53" i="1"/>
  <c r="G58" i="1" s="1"/>
  <c r="G60" i="1" s="1"/>
  <c r="M19" i="1"/>
  <c r="G24" i="1" s="1"/>
  <c r="G26" i="1" s="1"/>
</calcChain>
</file>

<file path=xl/sharedStrings.xml><?xml version="1.0" encoding="utf-8"?>
<sst xmlns="http://schemas.openxmlformats.org/spreadsheetml/2006/main" count="573" uniqueCount="255">
  <si>
    <t>FECHA</t>
  </si>
  <si>
    <t>No.</t>
  </si>
  <si>
    <t xml:space="preserve">NIT </t>
  </si>
  <si>
    <t xml:space="preserve">CODIGO DE INSUMO </t>
  </si>
  <si>
    <t xml:space="preserve">CODIGO DE PRESENTACIÓN </t>
  </si>
  <si>
    <t>DIRECCIÓN</t>
  </si>
  <si>
    <t xml:space="preserve">FACTURA  </t>
  </si>
  <si>
    <t>SERIE</t>
  </si>
  <si>
    <t>PROVEEDOR</t>
  </si>
  <si>
    <t>CANTIDAD</t>
  </si>
  <si>
    <t xml:space="preserve">DESCRIPCIÓN </t>
  </si>
  <si>
    <t>RENGLÓN</t>
  </si>
  <si>
    <t>TOTAL</t>
  </si>
  <si>
    <t>SSG</t>
  </si>
  <si>
    <t>N/A</t>
  </si>
  <si>
    <t>DCRB</t>
  </si>
  <si>
    <t xml:space="preserve">NOVEX, SOCIEDAD ANONIMA </t>
  </si>
  <si>
    <t>637672K</t>
  </si>
  <si>
    <t xml:space="preserve">CONTRALORÍA GENERAL DE CUENTAS </t>
  </si>
  <si>
    <t>SS</t>
  </si>
  <si>
    <t xml:space="preserve">EVELIO, TAYUN SONTAY </t>
  </si>
  <si>
    <t>DA</t>
  </si>
  <si>
    <t xml:space="preserve">EFRAIN, ARRIAZA </t>
  </si>
  <si>
    <t>Cuadre de Caja Chica</t>
  </si>
  <si>
    <t>1. Vales Pendientes de Liquidar</t>
  </si>
  <si>
    <t>2. Liquidaciones Pendientes de reposición</t>
  </si>
  <si>
    <t xml:space="preserve">3. Liquidacion en Proceso </t>
  </si>
  <si>
    <t>4. Disponibilidad de Efectivo</t>
  </si>
  <si>
    <t>Total</t>
  </si>
  <si>
    <t>________________</t>
  </si>
  <si>
    <t xml:space="preserve">         ______________</t>
  </si>
  <si>
    <t xml:space="preserve">         ________________________________________</t>
  </si>
  <si>
    <t xml:space="preserve">                          ________________________________________</t>
  </si>
  <si>
    <t xml:space="preserve">                                                                  ENCARGADA DE CAJA CHICA </t>
  </si>
  <si>
    <t xml:space="preserve">                                                                                                                                                                                                          </t>
  </si>
  <si>
    <t xml:space="preserve"> </t>
  </si>
  <si>
    <t xml:space="preserve">AMPARA EL SERVICIO DE PARQUEO DE MOTOCICLETA CON PLACA No. M200FKM QUE SE ENCUENTRA EN USO PROVISIONAL DE LA SENABED, SEGÚN ACTA No. 2021-014 PARA USO DE ENTREGA DE DOCUMENTOS OFICIALES EN EL ORGANISMO JUDICIAL. </t>
  </si>
  <si>
    <t>25/05/2026</t>
  </si>
  <si>
    <t>INGRID NOEMI, PARADA ALTAN DE SAAVEDRA</t>
  </si>
  <si>
    <t>DAB</t>
  </si>
  <si>
    <t xml:space="preserve">DAB </t>
  </si>
  <si>
    <t xml:space="preserve">                                                                            JEFE SECCIÓN DE TESORERIA </t>
  </si>
  <si>
    <t>LIQUIDACIÓN CAJA CHICA  No. 18</t>
  </si>
  <si>
    <t>1539525157</t>
  </si>
  <si>
    <t>56F0B21D</t>
  </si>
  <si>
    <t>04/06/2026</t>
  </si>
  <si>
    <t xml:space="preserve">RECARGA DE UN CILINDRO DE GAS DE 25 LIBRAS, PARA SER UTILIZADO POR EL PERSONAL DE SEGURIDAD QUIENES SE ENCUENTRAN DE TURNO EN EL MUNICIPIO DE LA ESPERANZA, DEPARTAMENTO DE QUETZALTENANGO.  </t>
  </si>
  <si>
    <t>2728870099</t>
  </si>
  <si>
    <t>4C548088</t>
  </si>
  <si>
    <t xml:space="preserve">OMAR UDENÍ, OROZCO CARDONA </t>
  </si>
  <si>
    <t xml:space="preserve">RECARGA DE UN CILINDRO DE GAS DE 25 LIBRAS, PARA AUTO HOTEL ECLIPSE, ALDEA SAN ISIDRO CHAMAC, DEPARTAMENTO DE SAN MARCOS, PARA SER UTILIZADO POR EL PERSONAL DE LA SECCIÓN DE SEGURIDAD DE ESTA SECRETARÍA. </t>
  </si>
  <si>
    <t>2102085497</t>
  </si>
  <si>
    <t>82DDF212</t>
  </si>
  <si>
    <t xml:space="preserve">No. INVENTARIO: SEN/DCR/2018-021. INSUMOS NECESARIOS PARA ILUMINACIÓN DE EMERGENCIA DEL CENTRO DE DATOS NIVEL 7 Y RETOQUE DE ZÓCALOS DE OFICINAS VARIAS DE SENABED UBICADA EN LA DIAGONAL 6, 10-26 ZONA 10. GUATEMALA, GUATEMALA. SECCIÓN DE SERVICIOS GENERALES/ LÁMPARA DE EMERGENCIA. </t>
  </si>
  <si>
    <t>No. INVENTARIO: SEN/DCR/2018-021. INSUMOS NECESARIOS PARA ILUMINACIÓN DE EMERGENCIA DEL CENTRO DE DATOS NIVEL 7 Y RETOQUE DE ZÓCALOS DE OFICINAS VARIAS DE SENABED UBICADA EN LA DIAGONAL 6, 10-26 ZONA 10. GUATEMALA, GUATEMALA. SECCIÓN DE SERVICIOS GENERALES/ PINTURA.</t>
  </si>
  <si>
    <t xml:space="preserve">No. INVENTARIO: SEN/DCR/2018-021. INSUMOS NECESARIOS PARA ILUMINACIÓN DE EMERGENCIA DEL CENTRO DE DATOS NIVEL 7 Y RETOQUE DE ZÓCALOS DE OFICINAS VARIAS DE SENABED UBICADA EN LA DIAGONAL 6, 10-26 ZONA 10. GUATEMALA, GUATEMALA. SECCIÓN DE SERVICIOS GENERALES/ BROCHA; TAMAÑO: 3 PULGADAS. </t>
  </si>
  <si>
    <t xml:space="preserve">No. INVENTARIO: SEN/DCR/2018-021. INSUMOS NECESARIOS PARA ILUMINACIÓN DE EMERGENCIA DEL CENTRO DE DATOS NIVEL 7 Y RETOQUE DE ZÓCALOS DE OFICINAS VARIAS DE SENABED UBICADA EN LA DIAGONAL 6, 10-26 ZONA 10. GUATEMALA, GUATEMALA. SECCIÓN DE SERVICIOS GENERALES/ BROCHA; TAMAÑO: 2 PULGADAS. </t>
  </si>
  <si>
    <t>DCR</t>
  </si>
  <si>
    <t>524110933</t>
  </si>
  <si>
    <t>941C7CEA</t>
  </si>
  <si>
    <t>05/06/2026</t>
  </si>
  <si>
    <t xml:space="preserve">DAVID STEVE, ORDOÑEZ PALACIOS </t>
  </si>
  <si>
    <t xml:space="preserve">SERVICIO DE CERRAJERÍA PARA LA RECEPCIÓN DEL INMUEBLE FINCA 296054, FOLIO 123, LIBRO 704 DE QUETZALTENANGO. SEGÚN JUDICIAL 01175-2026-00040 A RECEPCIONAR LA DIRECCIÓN DE CONTROL Y REGISTRO DE BIENES DE ESTA SECRETARÍA NACIONAL. </t>
  </si>
  <si>
    <t>DRH</t>
  </si>
  <si>
    <t>1831421412</t>
  </si>
  <si>
    <t>59101DA5</t>
  </si>
  <si>
    <t xml:space="preserve">ERICK AUGUSTO, GARCIA MARROQUIN </t>
  </si>
  <si>
    <t xml:space="preserve">COMPRA DE 3 SELLOS REDONDOS 1 A CARGO DEL JEFE DEL DEPARTAMENTO DE RECURSOS HUMANOS; 1 A CARGO DE LA AUXILIAR DE RECURSOS HUMANOS Y 1 A CARGO DEL ENCARGADO DE NÓMINAS; A SER UTILIZADOS EN LA SECRETARIA NACIONAL DE ADMINISTRACIÓN DE BIENES EN EXTINCIÓN DE DOMINIO DEPARTAMENTO DE RECURSOS HUMANOS. </t>
  </si>
  <si>
    <t>1463961169</t>
  </si>
  <si>
    <t>91BA3E59</t>
  </si>
  <si>
    <t>08/06/2026</t>
  </si>
  <si>
    <t>OPERADOR DE TIENDAS S.A</t>
  </si>
  <si>
    <t xml:space="preserve">INSUMOS DE AZUCAR A SER UTILIZADOS POR EL PERSONAL QUE LABORA EN LA SEDE CENTRAL DE SENABED UBICADO EN LA DIAGONAL 6 10-26 ZONA 10. </t>
  </si>
  <si>
    <t>OBSERVACIÓN: Los gastos de Caja Chica del númeral 03 al 06 fueron realizados en el mes de mayo, del númeral 01 al 02 y de 07 al 09  fueron realizados en el mes de junio, los cuales fueron registrados en SICOIN en el mes de julio 2026.</t>
  </si>
  <si>
    <t>LIQUIDACIÓN CAJA CHICA  No. 19</t>
  </si>
  <si>
    <t>1763393708</t>
  </si>
  <si>
    <t>A114DD56</t>
  </si>
  <si>
    <t xml:space="preserve"> NOVEX, SOCIEDAD ANÓNIMA </t>
  </si>
  <si>
    <t>No. INVENTARIO: SEN/DCR/2018-021. INSUMOS NECESARIOS PARA REPARACIÓN DE FUGA EN TUBERÍA DE AGUA POTABLE EN SÓTANO 1 DE SENABED UBICADA EN LA DIAGONAL 6, 10-26 ZONA 10. COPLA UNION; DIAMETRO: 2 PULGADAS(S); MATERIAL PVC</t>
  </si>
  <si>
    <t xml:space="preserve">NOVEX, SOCIEDAD ANÓNIMA </t>
  </si>
  <si>
    <t>No. INVENTARIO: SEN/DCR/2018-021. INSUMOS NECESARIOS PARA REPARACIÓN DE FUGA EN TUBERÍA DE AGUA POTABLE EN SÓTANO 1 DE SENABED UBICADA EN LA DIAGONAL 6, 10-26 ZONA 10. PEGAMENTO; TIPO GEL; USO: PVC</t>
  </si>
  <si>
    <t xml:space="preserve">No. INVENTARIO: SEN/DCR/2018-021. INSUMOS NECESARIOS PARA REPARACIÓN DE FUGA EN TUBERÍA DE AGUA POTABLE EN SÓTANO 1 DE SENABED UBICADA EN LA DIAGONAL 6, 10-26 ZONA 10. CONEXIÓN TEE; DIAMETRO: 2 PULGADAS; MATERIAL PVC </t>
  </si>
  <si>
    <t>SCS</t>
  </si>
  <si>
    <t>580011962</t>
  </si>
  <si>
    <t>447B539A</t>
  </si>
  <si>
    <t>10/06/2026</t>
  </si>
  <si>
    <t xml:space="preserve">SERVICIO DE IMPRESIÓN DE 75 AFICHES QUE SERÁN UTILIZADOS PARA LA PROMOCIÓN DE BIENES POR LA UNIDAD DE CONTRATISTAS DE ESTA SECRETARÍA NACIONAL. </t>
  </si>
  <si>
    <t>2584890863</t>
  </si>
  <si>
    <t>C4640CAC</t>
  </si>
  <si>
    <t xml:space="preserve">MARIA EMILIA, PEREZ PARQUEO LA BARRANQUILLA </t>
  </si>
  <si>
    <t xml:space="preserve">USO DE SERVICIO DE PARQUEO POR MOTIVO DE RECEPCIÓN DE ARMA DE LA DIRECCIÓN DE CONTROL Y REGISTRO PARA SER ADMINISTRADA POR LA DIRECCIÓN DE ADMINISTRACIÓN DE BIENES, DICHA RECEPCIÓN SE LLEVO A CABO EN LAS INSTALACIONES DE DIGECAM, SEGÚN NOMBRAMIENTO DE COMISIÓN/298-2026/DAB/CPCMG-ceml DE FECHA 08 DE JUNIO DE 2026, EN EL CUAL SE USÓ EL VEHÍCULO TOYOTA TIPO COROLLA CON PLACAS P461GRS EL CUAL SE ENCUENTRA EN USO PROVISIONAL DE SENABED. </t>
  </si>
  <si>
    <t>383992172</t>
  </si>
  <si>
    <t>C006A37F</t>
  </si>
  <si>
    <t xml:space="preserve">AMPARA EL SERVICIO DE PARQUEO DE MOTOCICLETA CON PLACA No. M200FKM QUE SE ENCUENTRA EN USO PROVISIONAL DE LA SENABED, SEGÚN ACTA No. 2021-014 PARA USO DE ENTREGA DE DOCUMENTOS OFICIALES EN EL MINISTERIO DE FINANZAS PÚBLICAS. </t>
  </si>
  <si>
    <t>1274105318</t>
  </si>
  <si>
    <t>52E72980</t>
  </si>
  <si>
    <t>09/06/2026</t>
  </si>
  <si>
    <t>2412398082</t>
  </si>
  <si>
    <t>77F5779A</t>
  </si>
  <si>
    <t>BRENDA MARISOL, RAMÍREZ GUTÍERREZ</t>
  </si>
  <si>
    <t xml:space="preserve">RECARGA DE UN CILINDRO DE GAS DE 25 LIBRAS, PARA SER UTILIZADO POR EL PERSONAL DE SEGURIDAD DE TURNO EN EL BIEN INMUEBLE UBICADO EN CASA LAS ILUSIONES, SANTA CATARINA PINULA. </t>
  </si>
  <si>
    <t>1852394594</t>
  </si>
  <si>
    <t>07EFCEF3</t>
  </si>
  <si>
    <t>No. INVENTARIO: SEN/DCR/2018-021. 1 CHAPA TIPO BOLA, LA CUAL FUE INSTALADA EN LA PUERTA DE LA DIRECCIÓN ADMINISTRATIVA FINANCIERA DE LA SENABED, UBICADA EN LA DIAGONAL 6 10-26 ZONA 10 GUATEMALA, GUATEMALA.</t>
  </si>
  <si>
    <t>1498497443</t>
  </si>
  <si>
    <t>01D23E86</t>
  </si>
  <si>
    <t xml:space="preserve">No. INVENTARIO: SEN/DCR/2018-021. COMPRA DE 2 CERROJOS TIPO MARIPOSA, 4 CHAPAS TIPO BOLA; MATERIAL: METAL Y 1 HALADOR LOS CUALES, FUERON INSTALADOS EN LAS PUERTAS DE LA DIRECCIÓN ADMINISTRATIVA FINANCIERA DE LA SENABED, UBICADO EN DIAGONAL 6. 10-26 ZONA 10 GUATEMALA, GUATEMALA. </t>
  </si>
  <si>
    <t>ST</t>
  </si>
  <si>
    <t>3596828739</t>
  </si>
  <si>
    <t>9F03603C</t>
  </si>
  <si>
    <t>12/06/2026</t>
  </si>
  <si>
    <t>MARIA ALEJANDRA, BORRAYO GARCÍA</t>
  </si>
  <si>
    <t>SERVICIO DE CERRAJERÍA PARA CUATRO ESCRITORIOS Y UN ARCHIVO DE METAL, QUE SE ENCUENTRAN EN LA SECCIÓN DE TESORERÍA, DE ESTA SECRETARÍA NACIONAL.</t>
  </si>
  <si>
    <t xml:space="preserve">                                                                                  JEFE SECCIÓN DE TESORERIA </t>
  </si>
  <si>
    <t>LIQUIDACIÓN CAJA CHICA  No. 20</t>
  </si>
  <si>
    <t>1048921034</t>
  </si>
  <si>
    <t>4751AC96</t>
  </si>
  <si>
    <t>11/06/2026</t>
  </si>
  <si>
    <t>MULTINEGOCIOS ALLEZA, SOCIEDAD ANÓNIMA</t>
  </si>
  <si>
    <t>COMPRA DE INSUMOS PARA 2 FOLIADORAS, QUE SE ENCUENTRAN EN USO DE LA DIRECCIÓN DE CONTROL Y REGISTRO DE BIENES DE ESTA SECRETARÍA NACIONAL                    -SENABED-, UNA CARGADA A MARIAN ANDREA TAMBITO DE LEON Y OTRA CARGADA A ERIKA JANETTE CABRERA QUEZADA.</t>
  </si>
  <si>
    <t>2080589351</t>
  </si>
  <si>
    <t>12DEF14A</t>
  </si>
  <si>
    <t>1206/2026</t>
  </si>
  <si>
    <t>2375370397</t>
  </si>
  <si>
    <t>21BBFCB6</t>
  </si>
  <si>
    <t xml:space="preserve">AURA LETICIA, ALVAREZ PALACIOS DE GONZALEZ </t>
  </si>
  <si>
    <t>SERVICIO DE ATENCIÓN Y PROTOCOLO DE 26 REFACCIONES PARA PARTICIPANTES EN MESA TÉCNICA LA CUAL SE LLEVARÁ A CABO EL 12 DE JUNIO DE 2026 EN ESTA SECRETARÍA NACIONAL -SENABED-, SEGÚN CONVOCATORIA SG/6-2026/GVGL-nlag.</t>
  </si>
  <si>
    <t>1864648217</t>
  </si>
  <si>
    <t>3117292D</t>
  </si>
  <si>
    <t>15/06/2026</t>
  </si>
  <si>
    <t>INV.#SEN/DCR/2022-018, ADQUISICIÓN DE INSUMOS, PARA REPARACIONES Y MANTENIMIENTO DEL BIEN INMUEBLE UBICADO EN CASA 87, CONDOMINIO COLINAS DE ANDALUCIA, KM. 16.5, CARRETERA EL SALVADOR, ALDEA LO DE DIEGUEZ, MUNICIPIO DE FRAIJANES, DEPARTAMENTO DE GUATEMALA, QUE SE ENCUENTRA BAJO LA ADMINISTRACIÓN DE LA DIRECCIÓN DE ADMINISTRACIÓN DE BIENES -SENABED-.</t>
  </si>
  <si>
    <t>435177402</t>
  </si>
  <si>
    <t>EBB3E2D0</t>
  </si>
  <si>
    <t xml:space="preserve">FERRETERIA ROTTMANN RUIZ DOS, SOCIEDAD ANÓNIMA </t>
  </si>
  <si>
    <t>INV.SEN/DCR/2018-121, INV. SEN/DCR/2018-122, INV. SEN/DCR/2018-123. COMPRA DE MATERIALES PARA REALIZAR LA INSTALACIÓN DE BOMBAS DE AGUA DEL BIEN INMUEBLE UBICADO EN ALDEA EL GARITÓN, ZONA 0, ESCUELA 8230, TAXISCO SANTA ROSA, QUE SE ENCUENTRA BAJO LA DIRECCIÓN DE ADMINISTRACIÓN DE BIENES -SENABED-.  REDUCIDOR 2 A 1 PULGADAS.</t>
  </si>
  <si>
    <t xml:space="preserve">INV.SEN/DCR/2018-121, INV. SEN/DCR/2018-122, INV. SEN/DCR/2018-123. COMPRA DE MATERIALES PARA REALIZAR LA INSTALACIÓN DE BOMBAS DE AGUA DEL BIEN INMUEBLE UBICADO EN ALDEA EL GARITÓN, ZONA 0, ESCUELA 8230, TAXISCO SANTA ROSA, QUE SE ENCUENTRA BAJO LA DIRECCIÓN DE ADMINISTRACIÓN DE BIENES -SENABED-. REDUCIDOR 1 1/4 A 1 PULGADA </t>
  </si>
  <si>
    <t>INV.SEN/DCR/2018-121, INV. SEN/DCR/2018-122, INV. SEN/DCR/2018-123. COMPRA DE MATERIALES PARA REALIZAR LA INSTALACIÓN DE BOMBAS DE AGUA DEL BIEN INMUEBLE UBICADO EN ALDEA EL GARITÓN, ZONA 0, ESCUELA 8230, TAXISCO SANTA ROSA, QUE SE ENCUENTRA BAJO LA DIRECCIÓN DE ADMINISTRACIÓN DE BIENES -SENABED-. CODO;45 GRADOS; 8 PULGADAS.</t>
  </si>
  <si>
    <t>INV.SEN/DCR/2018-121, INV. SEN/DCR/2018-122, INV. SEN/DCR/2018-123. COMPRA DE MATERIALES PARA REALIZAR LA INSTALACIÓN DE BOMBAS DE AGUA DEL BIEN INMUEBLE UBICADO EN ALDEA EL GARITÓN, ZONA 0, ESCUELA 8230, TAXISCO SANTA ROSA, QUE SE ENCUENTRA BAJO LA DIRECCIÓN DE ADMINISTRACIÓN DE BIENES -SENABED-.  UNIÓN; 1 PULGADAS.</t>
  </si>
  <si>
    <t>INV.SEN/DCR/2018-121, INV. SEN/DCR/2018-122, INV. SEN/DCR/2018-123. COMPRA DE MATERIALES PARA REALIZAR LA INSTALACIÓN DE BOMBAS DE AGUA DEL BIEN INMUEBLE UBICADO EN ALDEA EL GARITÓN, ZONA 0, ESCUELA 8230, TAXISCO SANTA ROSA, QUE SE ENCUENTRA BAJO LA DIRECCIÓN DE ADMINISTRACIÓN DE BIENES -SENABED-.  TUBO; 2 PULGADAS.</t>
  </si>
  <si>
    <t xml:space="preserve">INV.SEN/DCR/2018-121, INV. SEN/DCR/2018-122, INV. SEN/DCR/2018-123. COMPRA DE MATERIALES PARA REALIZAR LA INSTALACIÓN DE BOMBAS DE AGUA DEL BIEN INMUEBLE UBICADO EN ALDEA EL GARITÓN, ZONA 0, ESCUELA 8230, TAXISCO SANTA ROSA, QUE SE ENCUENTRA BAJO LA DIRECCIÓN DE ADMINISTRACIÓN DE BIENES -SENABED-. TUBO 1 1/4 PULGADAS.  </t>
  </si>
  <si>
    <t xml:space="preserve">INV.SEN/DCR/2018-121, INV. SEN/DCR/2018-122, INV. SEN/DCR/2018-123. COMPRA DE MATERIALES PARA REALIZAR LA INSTALACIÓN DE BOMBAS DE AGUA DEL BIEN INMUEBLE UBICADO EN ALDEA EL GARITÓN, ZONA 0, ESCUELA 8230, TAXISCO SANTA ROSA, QUE SE ENCUENTRA BAJO LA DIRECCIÓN DE ADMINISTRACIÓN DE BIENES -SENABED-.  TUBO 1 PULGADAS. </t>
  </si>
  <si>
    <t xml:space="preserve">INV.SEN/DCR/2018-121, INV. SEN/DCR/2018-122, INV. SEN/DCR/2018-123. COMPRA DE MATERIALES PARA REALIZAR LA INSTALACIÓN DE BOMBAS DE AGUA DEL BIEN INMUEBLE UBICADO EN ALDEA EL GARITÓN, ZONA 0, ESCUELA 8230, TAXISCO SANTA ROSA, QUE SE ENCUENTRA BAJO LA DIRECCIÓN DE ADMINISTRACIÓN DE BIENES -SENABED-.  VÁLVULA DE AIRE. </t>
  </si>
  <si>
    <t xml:space="preserve">INV.SEN/DCR/2018-121, INV. SEN/DCR/2018-122, INV. SEN/DCR/2018-123. COMPRA DE MATERIALES PARA REALIZAR LA INSTALACIÓN DE BOMBAS DE AGUA DEL BIEN INMUEBLE UBICADO EN ALDEA EL GARITÓN, ZONA 0, ESCUELA 8230, TAXISCO SANTA ROSA, QUE SE ENCUENTRA BAJO LA DIRECCIÓN DE ADMINISTRACIÓN DE BIENES -SENABED-.  CONEXIÓN TEE. </t>
  </si>
  <si>
    <t xml:space="preserve">INV.SEN/DCR/2018-121, INV. SEN/DCR/2018-122, INV. SEN/DCR/2018-123. COMPRA DE MATERIALES PARA REALIZAR LA INSTALACIÓN DE BOMBAS DE AGUA DEL BIEN INMUEBLE UBICADO EN ALDEA EL GARITÓN, ZONA 0, ESCUELA 8230, TAXISCO SANTA ROSA, QUE SE ENCUENTRA BAJO LA DIRECCIÓN DE ADMINISTRACIÓN DE BIENES -SENABED-.  CINTA DE TEFLÓN. </t>
  </si>
  <si>
    <t xml:space="preserve">INV.SEN/DCR/2018-121, INV. SEN/DCR/2018-122, INV. SEN/DCR/2018-123. COMPRA DE MATERIALES PARA REALIZAR LA INSTALACIÓN DE BOMBAS DE AGUA DEL BIEN INMUEBLE UBICADO EN ALDEA EL GARITÓN, ZONA 0, ESCUELA 8230, TAXISCO SANTA ROSA, QUE SE ENCUENTRA BAJO LA DIRECCIÓN DE ADMINISTRACIÓN DE BIENES -SENABED-. REDUCIDOR; 1 1/4 PULGADA.  </t>
  </si>
  <si>
    <t>1057440447</t>
  </si>
  <si>
    <t>E4F1F4FB</t>
  </si>
  <si>
    <t>17/06/2026</t>
  </si>
  <si>
    <t>NUEVOS ALMACENES, S.A</t>
  </si>
  <si>
    <t xml:space="preserve">COMPRA DE 3 ESTUFA PORTATIL Y 12 UNIDADES DE GAS BUTANO PARA USO DEL PERSONAL DE SEGURIDAD UBICADO EN LOS DIVERSOS INMUEBLES QUE SE ENCUENTRAN BAJO LA ADMINISTRACIÓN DE SENABED. </t>
  </si>
  <si>
    <t xml:space="preserve">NUEVOS ALMACENES, S.A </t>
  </si>
  <si>
    <t>5565057E</t>
  </si>
  <si>
    <t>276710794</t>
  </si>
  <si>
    <t>16/06/2026</t>
  </si>
  <si>
    <t xml:space="preserve">RECARGA DE UN CILINDRO DE GAS DE 25 LIBRAS, PARA SER UTILIZADO POR EL PERSONAL DE SEGURIDAD DE TURNO EN EL BIEN INMUEBLE UBICADO EN ALOTENANGO, SAN JUAN DEPARTAMENTO DE SACATEPEQUEZ. </t>
  </si>
  <si>
    <t>F0DFBEEE</t>
  </si>
  <si>
    <t>3632418627</t>
  </si>
  <si>
    <t>TROPIGAS DE GUATEMALA, S.A</t>
  </si>
  <si>
    <t>RECARGA DE UN CILINDRO DE GAS DE 25 LIBRAS, PARA SER UTILIZADO POR EL PERSONAL DE SEGURIDAD DE SENABED QUIENES SE ENCUENTRAN DE TURNO EN LA BODEGA ZONA 18, KM 10.5, 43-71, CARRETERA AL ATLANTICO.</t>
  </si>
  <si>
    <t>40EDACA0</t>
  </si>
  <si>
    <t>3749005456</t>
  </si>
  <si>
    <t xml:space="preserve">CLUTCHES DE GUATEMALA, S.A </t>
  </si>
  <si>
    <t>INV.#VEH/2021-026, PARA UTILIZAR EN VEHÍCULO TIPO PICKUP, MARCA TOYOTA, PLACAS DE CIRCULACIÓN P-180HBP, LINEA HILUX, COLOR NEGRO, MODELO 2019, LA CUAL SE ENCUENTRA EN USO PROVISIONAL DE SENABED.</t>
  </si>
  <si>
    <t>3273C8CE</t>
  </si>
  <si>
    <t>4287777773</t>
  </si>
  <si>
    <t>INV.#VEH/2016-143, PARA UTILIZAR EN VEHÍCULO TIPO CAMIONETA, MARCA TOYOTA, PLACAS DE CIRCULACIÓN P-229FNQ, LINEA LAND CRUISER PRADO, COLOR AZUL, MODELO 2014, LA CUAL SE ENCUENTRA EN USO PROVISIONAL DE SENABED.</t>
  </si>
  <si>
    <t>SPE</t>
  </si>
  <si>
    <t>EF55DBCE</t>
  </si>
  <si>
    <t>2535604257</t>
  </si>
  <si>
    <t>22/06/2026</t>
  </si>
  <si>
    <t xml:space="preserve">DATAFLEX, SOCIEDAD ANÓNIMA </t>
  </si>
  <si>
    <t xml:space="preserve">COMPRA DE 1 TONER PARA LA IMPRESORA HP LASER JET, QUE SE USA EN EL DEPARTAMENTO DE PLANIFICACIÓN Y ESTADÍSTICA DE ESTA SECRETARÍA NACIONAL. </t>
  </si>
  <si>
    <t>TOTAL OBSERVACIÓN: Los gastos de Caja Chica del númeral 01 al 24 fueron realizados en el mes de junio, los cuales fueron registrados en SICOIN en el mes de julio 2026.</t>
  </si>
  <si>
    <t xml:space="preserve">                    ENCARGADA DE CAJA CHICA </t>
  </si>
  <si>
    <t xml:space="preserve">                                                                          JEFE SECCIÓN DE TESORERIA </t>
  </si>
  <si>
    <t>LIQUIDACIÓN CAJA CHICA  No. 21</t>
  </si>
  <si>
    <t>1884704164</t>
  </si>
  <si>
    <t>A0F84915</t>
  </si>
  <si>
    <t>23/06/2026</t>
  </si>
  <si>
    <t xml:space="preserve">INMOBILIARIA MARMOL, SOCIEDAD ANÓNIMA </t>
  </si>
  <si>
    <t>USO DE SERVICIO DE PARQUEO POR MOSTRAR OFICINA A PERSONA INTERESADA EN ARRENDAMIENTO, DEL INMUEBLE UBICADO EN EDIFICIO EMPRESARIAL, ZONA PRADERA, BOULEVARD LOS PRÓCERES 24-69 ZONA 10 SEGÚN NOMBRAMIENTO DE COMISIÓN/342-2026/DAB/CPCMG-eagr DE FECHA 23 DE JUNIO DE 2026, EN EL CUAL SE USÓ EL VEHÍCULO TOYOTA TIPO COROLLA CON PLACAS P461GRS EL CUAL SE ENCUENTRA EN USO PROVISIONAL DE SENABED.</t>
  </si>
  <si>
    <t>1894860405</t>
  </si>
  <si>
    <t>118673A6</t>
  </si>
  <si>
    <t>INV.#VEH/2020-055, PARA UTILIZAR EN VEHÍCULO TIPO CAMIONETA, MARCA HONDA, PLACAS DE CIRCULACIÓN P-353HGC, LINEA PILOT ELITE 4WD, COLOR BLANCO PERLEADO, MODELO 2016, LA CUAL SE ENCUENTRA EN USO PROVISIONAL DE SENABED.</t>
  </si>
  <si>
    <t>2320649307</t>
  </si>
  <si>
    <t>22BC9F7B</t>
  </si>
  <si>
    <t xml:space="preserve">LONAS SEGOVIA, SOCIEDAD ANÓNIMA </t>
  </si>
  <si>
    <t>INV.#NAU/2016-05. COMPRA DE LONA PARA CUBRIR EMBARCACIÓN UBICADO EN LA FUERZA NAVAL DEL PACIFICO (FEN), MUNICIPIO DE PUERTO SAN JOSÉ, DEPARTAMENTO DE ESCUINTLA. QUE SE ENCUENTRA A CARGO DE LA DIRECCIÓN DE CONTROL Y REGISTRO DE SENABED.</t>
  </si>
  <si>
    <t>4176561590</t>
  </si>
  <si>
    <t>F9FC0F55</t>
  </si>
  <si>
    <t xml:space="preserve">GANADERA DEL NORTE, SOCIEDAD ANÓNIMA </t>
  </si>
  <si>
    <t>INV.SEM/2021-001. COMPRA DE INSUMOS VETERINARIOS PARA SER UTILIZADOS EN FINCA OKÁN, CASERIO MANANTIAL, MUNICIPIO DE GUANAGAZAPA, DEPARTAMENTO DE ESCUINTLA; PARA CABALLO PERUANO DE PASO, COLOR NEGRO CON CALCETINES BLANCOS EN MIEMBROS POSTERIORES, DE 14 AÑOS DE EDAD, QUE SE ENCUENTRA BAJO LA ADMINISTRACIÓN DE LA DIRECCIÓN DE ADMINISTRACIÓN DE BIENES -SENABED-. TOXOIDE TETÁNICO (VACUNA ANTITETÁNICA)</t>
  </si>
  <si>
    <t>INV.SEM/2021-001. COMPRA DE INSUMOS VETERINARIOS PARA SER UTILIZADOS EN FINCA OKÁN, CASERIO MANANTIAL, MUNICIPIO DE GUANAGAZAPA, DEPARTAMENTO DE ESCUINTLA; PARA CABALLO PERUANO DE PASO, COLOR NEGRO CON CALCETINES BLANCOS EN MIEMBROS POSTERIORES, DE 14 AÑOS DE EDAD, QUE SE ENCUENTRA BAJO LA ADMINISTRACIÓN DE LA DIRECCIÓN DE ADMINISTRACIÓN DE BIENES -SENABED-. ESCOFINA; LARGO: 9 PULGADAS</t>
  </si>
  <si>
    <t>INV.SEM/2021-001. COMPRA DE INSUMOS VETERINARIOS PARA SER UTILIZADOS EN FINCA OKÁN, CASERIO MANANTIAL, MUNICIPIO DE GUANAGAZAPA, DEPARTAMENTO DE ESCUINTLA; PARA CABALLO PERUANO DE PASO, COLOR NEGRO CON CALCETINES BLANCOS EN MIEMBROS POSTERIORES, DE 14 AÑOS DE EDAD, QUE SE ENCUENTRA BAJO LA ADMINISTRACIÓN DE LA DIRECCIÓN DE ADMINISTRACIÓN DE BIENES -SENABED-. JERINGA DESCARTABLE</t>
  </si>
  <si>
    <t>1784889973</t>
  </si>
  <si>
    <t>AC30E016</t>
  </si>
  <si>
    <t>24/06/2026</t>
  </si>
  <si>
    <t xml:space="preserve">MILDRED NOHEMI, LOPEZ SUNUN </t>
  </si>
  <si>
    <t>RECARGA DE UN CILINDRO DE GAS DE 25 LIBRAS, PARA FINCA OKAN, MUNICIPIO DE GUANAGAZAPA DEPARTAMENTO DE ESCUINTLA, PARA SER UTILIZADO POR EL PERSONALDE LA SECCIÓN DE SEGURIDAD DE ESTA SECRETARÍA -SENABED-.</t>
  </si>
  <si>
    <t>1841774753</t>
  </si>
  <si>
    <t>0F2EDC26</t>
  </si>
  <si>
    <t>25/06/2026</t>
  </si>
  <si>
    <t xml:space="preserve">JUAN ANTONIO, SOCOP ALVARADO </t>
  </si>
  <si>
    <t>RECARGA DE UN CILINDRO DE GAS DE 25 LIBRAS, PARA SER UTILIZADO EN LA FINCA EL NACIMIENTO, SANTA MARIA DE JESUS, SACATEPEQUEZ, POR EL PERSONAL DE SEGURIDAD DE TURNO EN EL LUGAR DE ESTA SECRETARÍA -SENABED-.</t>
  </si>
  <si>
    <t>3769781534</t>
  </si>
  <si>
    <t>C875081E</t>
  </si>
  <si>
    <t>26/06/2026</t>
  </si>
  <si>
    <t>RECARGA DE UN CILINDRO DE GAS DE 25 LIBRAS, PARA LAS OFICINAS CENTRALES, DIAGONAL 6, 10-26, ZONA 10. GUATEMALA. PARA SER UTILIZADO POR EL PERSONAL DE LA SECCIÓN DE SEGURIDAD DE SENABED.</t>
  </si>
  <si>
    <t>1147291055</t>
  </si>
  <si>
    <t>DC600974</t>
  </si>
  <si>
    <t>AMPARA EL SERVICIO DE PARQUEO DE MOTOCICLETA CON PLACA No. M200FKM QUE SE ENCUENTRA EN USO PROVISIONAL DE LA SENABED, SEGÚN ACTA No.2021-014 PARA USO DE ENTREGA DE DOCUMENTOS OFICIALES EN EL MINISTERIO DE FINANZAS PÚBLICAS.</t>
  </si>
  <si>
    <t>UDAI</t>
  </si>
  <si>
    <t>759253431</t>
  </si>
  <si>
    <t>315C3180</t>
  </si>
  <si>
    <t xml:space="preserve">MAYORISTA DE TECNOLOGIA, SOCIEDAD ANONIMA </t>
  </si>
  <si>
    <t>COMPRA DE TAMBOR DE IMPRESORA CILINDRICO (CF219A) DE CREACIÓN DE IMÁGENES, PARA LA CORRECTA IMPRESIÓN DE DOCUMENTOS EN LA IMPRESORA MARCA HP, MODELO LASER JET PRO MFP M130FW, CON NÚMERO DE INVENTARIO 004450E7, DE LA UNIDAD DE AUDITORÍA INTERNA (UDAI) DE ESTA SECRETARÍA -SENABED-.</t>
  </si>
  <si>
    <t>1876706449</t>
  </si>
  <si>
    <t>8D9171C1</t>
  </si>
  <si>
    <t>EDNA JEANNETTE, GRANADOS CASTAÑAZA</t>
  </si>
  <si>
    <t>INV.#VEH/2019-097, PAGO DE SERVICIO DE REPARACIÓN (STOP COMPUERTA HILUX), PARA VEHICULO DE USO PROPIO D ELA SENABED, TIPO PICKUP, MARCA TOYOTA, LINEA HILUX, COLOR BLANCO PERLA, PLACA DE CIRCULACIÓN 0-481BBY, MODELO 2019. SECCIÓN DE SERVICIOS GENERALES, DEPARTAMENTO ADMINISTRATIVO -SENABED-.</t>
  </si>
  <si>
    <t>3043246874</t>
  </si>
  <si>
    <t>D49F6E81</t>
  </si>
  <si>
    <t xml:space="preserve">RENE, TOJÍN TUM </t>
  </si>
  <si>
    <t>SERVICIO DE REPARACIÓN DE LLANTA CON PARCHE NÚMERO 10, PARA EL VEHÍCULO MARCA: TOYOTA, LÍNEA: HILUX MODELO 2015 CON PLACAS DE CIRCULACIÓN P-472GZC EN CONSERVACIÓN DE TRANSPORTES DE SERVICIOS GENERALES DEL DEPARTAMENTOADMINISTRATIVO DE SENABED.</t>
  </si>
  <si>
    <t>FORMA 63A</t>
  </si>
  <si>
    <t>No. 5023600</t>
  </si>
  <si>
    <t xml:space="preserve">AUTORIZACIÓN Y HABILITACIÓN DE 200 HOJAS MÓVILES Y UNA AUTORIZACIÓN Y HABILITACIÓN DEL LIBRO DE INGRESO Y EGRESO DE BIENES INMUEBLES, PARA SER UTILIZADO POR LA DIRECCIÓN DE CONTROL Y REGISTRO DE BIENES DE LA SENABED AUTORIZADO POR LA CONTRALORIA GENERAL DE CUENTAS. 200 HOJAS MÓVILES. </t>
  </si>
  <si>
    <t>No. 5023602</t>
  </si>
  <si>
    <t xml:space="preserve">AUTORIZACIÓN Y HABILITACIÓN DE 200 HOJAS MÓVILES Y UNA AUTORIZACIÓN Y HABILITACIÓN DEL LIBRO DE INGRESO Y EGRESO DE BIENES INMUEBLES, PARA SER UTILIZADO POR LA DIRECCIÓN DE CONTROL Y REGISTRO DE BIENES DE LA SENABED AUTORIZADO POR LA CONTRALORIA GENERAL DE CUENTAS. LIBRO DE INGRESO Y EGRESO DE BIENES INMUEBLES. </t>
  </si>
  <si>
    <t>672681K</t>
  </si>
  <si>
    <t>DAJU</t>
  </si>
  <si>
    <t xml:space="preserve">RECIBO ELECTRÓNICO </t>
  </si>
  <si>
    <t>No. 2333464</t>
  </si>
  <si>
    <t xml:space="preserve">COLEGIO DE ABOGADOS Y NOTARIOS DE GUATEMALA </t>
  </si>
  <si>
    <t>ADQUISICIÓN DE TIMBRES NOTARIALES SERÁN UTILIZADOS PARA LEGALIZAR DOCUMENTOS QUE ELABORA LA DIRECCIÓN DE ASUNTOS JURÍDICOS DE LA -SENABED-.</t>
  </si>
  <si>
    <t>1343440760</t>
  </si>
  <si>
    <t>2DBD898A</t>
  </si>
  <si>
    <t xml:space="preserve">ARRENDADORA SAN RAFAEL ATLANTICO, SOCIEDAD ANÓNIMA </t>
  </si>
  <si>
    <t>SERVICIO DE PARQUEO, PARA VEHÍCULO MARCA: TOYOTA, LÍNEA: HILUX MODELO 2022 CON PLACAS DE CIRCULACIÓN O-905BCC, EN CONSERVACIÓN DE TRANSPORTES DE SERVICIOS GENERALES DEL DEPARTAMENTO ADMINISTRATIVO DE SENABED, POR TRASLADO DE PERSONAL A SAT Z.18.</t>
  </si>
  <si>
    <t>1758284797</t>
  </si>
  <si>
    <t>859DB1E0</t>
  </si>
  <si>
    <r>
      <t xml:space="preserve">DETAIL BRILLIANT STAR </t>
    </r>
    <r>
      <rPr>
        <i/>
        <sz val="10"/>
        <color theme="1"/>
        <rFont val="Arial"/>
        <family val="2"/>
      </rPr>
      <t xml:space="preserve">#2, </t>
    </r>
    <r>
      <rPr>
        <sz val="10"/>
        <color theme="1"/>
        <rFont val="Arial"/>
        <family val="2"/>
      </rPr>
      <t xml:space="preserve">SOCIEDAD ANÓNIMA </t>
    </r>
  </si>
  <si>
    <t xml:space="preserve">SERVICIO DE LIMPIEZA INTERIOR Y EXTERIOR PARA EL VEHÍCULO EN CONSERVACIÓN DE SENABED, TIPO PICK-UP, MARCA TOYOTA, LINEA HILUX, COLOR GRIS, CON PLACAS DE CIRCULACIÓN O-905BCC, MODELO 2022, DE TRANSPORTES DE SERVICIOS GENERALES DEL DEPARTAMENTO ADMINISTRATIVO. </t>
  </si>
  <si>
    <t>3672066827</t>
  </si>
  <si>
    <t>910D76D7</t>
  </si>
  <si>
    <t>30/06/2026</t>
  </si>
  <si>
    <t>GAS METROPOLITANO, S.A</t>
  </si>
  <si>
    <t xml:space="preserve">RECARGA DE UN CILINDRO DE GAS DE 25 LIBRAS, PARA SER UTILIZADO POR EL PERSONAL DE SEGURIDAD DE SENABED QUIENES SE ENCUENTRAN DE TURNO EN EL KM. 192, ALDEA LA PALMILLA, MUNICIPIO DE LOS AMATES, DEPARTAMENTO DE IZABAL. </t>
  </si>
  <si>
    <t>4058991979</t>
  </si>
  <si>
    <t>39096A55</t>
  </si>
  <si>
    <t xml:space="preserve">CARMEN YOLANDA, MEJIA PAZ </t>
  </si>
  <si>
    <t xml:space="preserve">COMPRA DE 2 ALMOHADILLAS DE RECAMBIO PARA SELLO UTILIZADO POR: 1 ALMOHADILLA PARA HELEN NOHEMÍ VÁSQUEZ DE LEÓN, AUXILIAR DE ADMINISTRACIÓN DE BIENES, 1 ALMOHADILLA PARA HENRY VINICIO CASTILLO CASTILLO, ENCARGADO DE BODEGA DE LA DIRECCIÓN DE ADMINISTRACIÓN DE BIENES DE LA SENABED. </t>
  </si>
  <si>
    <t>TOTAL OBSERVACIÓN: Los gastos de Caja Chica del númeral 01 al 21 fueron realizados en el mes de junio, los cuales fueron registrados en SICOIN en el mes de julio 2026.</t>
  </si>
  <si>
    <t xml:space="preserve">                                                                              JEFE SECCIÓN DE TESORERIA </t>
  </si>
  <si>
    <t>TOTAL OBSERVACIÓN: Los gastos de Caja Chica del númeral 01 al 15 fueron realizados en el mes de junio, los cuales fueron registrados en SICOIN en el mes de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</si>
</sst>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quot;* #,##0.00_-;\-&quot;Q&quot;* #,##0.00_-;_-&quot;Q&quot;* &quot;-&quot;??_-;_-@_-"/>
    <numFmt numFmtId="164" formatCode="dd/mm/yyyy;@"/>
  </numFmts>
  <fonts count="26"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8"/>
      <color theme="1"/>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b/>
      <sz val="12"/>
      <color theme="1"/>
      <name val="Arial Narrow"/>
      <family val="2"/>
    </font>
    <font>
      <sz val="9"/>
      <color rgb="FF30457A"/>
      <name val="Verdana"/>
      <family val="2"/>
    </font>
    <font>
      <sz val="10"/>
      <color theme="1"/>
      <name val="Arial"/>
      <family val="2"/>
    </font>
    <font>
      <sz val="12"/>
      <color theme="1"/>
      <name val="Arial Narrow"/>
      <family val="2"/>
    </font>
    <font>
      <sz val="10"/>
      <name val="Arial"/>
      <family val="2"/>
    </font>
    <font>
      <b/>
      <sz val="18"/>
      <name val="Arial"/>
      <family val="2"/>
    </font>
    <font>
      <b/>
      <sz val="10"/>
      <color theme="1"/>
      <name val="Arial"/>
      <family val="2"/>
    </font>
    <font>
      <b/>
      <i/>
      <sz val="18"/>
      <name val="Verdana"/>
      <family val="2"/>
    </font>
    <font>
      <b/>
      <i/>
      <sz val="14"/>
      <name val="Arial"/>
      <family val="2"/>
    </font>
    <font>
      <b/>
      <sz val="11"/>
      <color theme="1"/>
      <name val="Arial"/>
      <family val="2"/>
    </font>
    <font>
      <b/>
      <sz val="11"/>
      <name val="Arial"/>
      <family val="2"/>
    </font>
    <font>
      <b/>
      <sz val="18"/>
      <name val="Verdana"/>
      <family val="2"/>
    </font>
    <font>
      <b/>
      <i/>
      <sz val="18"/>
      <name val="Arial"/>
      <family val="2"/>
    </font>
    <font>
      <b/>
      <i/>
      <sz val="10"/>
      <name val="Arial"/>
      <family val="2"/>
    </font>
    <font>
      <b/>
      <sz val="10"/>
      <name val="Arial"/>
      <family val="2"/>
    </font>
    <font>
      <b/>
      <sz val="9"/>
      <color rgb="FF000000"/>
      <name val="Verdana"/>
      <family val="2"/>
    </font>
    <font>
      <sz val="9"/>
      <color rgb="FF000000"/>
      <name val="Verdana"/>
      <family val="2"/>
    </font>
    <font>
      <i/>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44" fontId="1" fillId="0" borderId="0" applyFont="0" applyFill="0" applyBorder="0" applyAlignment="0" applyProtection="0"/>
  </cellStyleXfs>
  <cellXfs count="85">
    <xf numFmtId="0" fontId="0" fillId="0" borderId="0" xfId="0"/>
    <xf numFmtId="0" fontId="0" fillId="0" borderId="0" xfId="0" applyAlignment="1">
      <alignment horizontal="center"/>
    </xf>
    <xf numFmtId="1" fontId="0" fillId="0" borderId="0" xfId="0" applyNumberFormat="1" applyAlignment="1">
      <alignment horizontal="center"/>
    </xf>
    <xf numFmtId="0" fontId="0" fillId="0" borderId="0" xfId="0" applyAlignment="1">
      <alignment horizontal="left"/>
    </xf>
    <xf numFmtId="0" fontId="3" fillId="0" borderId="0" xfId="0" applyFont="1" applyAlignment="1">
      <alignment horizontal="right"/>
    </xf>
    <xf numFmtId="0" fontId="5" fillId="0" borderId="0" xfId="0" applyFont="1" applyBorder="1"/>
    <xf numFmtId="1" fontId="0" fillId="0" borderId="0" xfId="0" applyNumberFormat="1"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xf>
    <xf numFmtId="164" fontId="3" fillId="0" borderId="0" xfId="0" applyNumberFormat="1" applyFont="1" applyAlignment="1">
      <alignment horizontal="right"/>
    </xf>
    <xf numFmtId="0" fontId="9" fillId="0" borderId="0" xfId="0" applyFont="1"/>
    <xf numFmtId="0" fontId="10" fillId="2"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2" borderId="1" xfId="0" applyFont="1" applyFill="1" applyBorder="1" applyAlignment="1">
      <alignment horizontal="center" vertical="center"/>
    </xf>
    <xf numFmtId="49" fontId="10" fillId="2" borderId="1" xfId="0" applyNumberFormat="1"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1" fontId="11" fillId="2" borderId="1" xfId="0" applyNumberFormat="1" applyFont="1" applyFill="1" applyBorder="1" applyAlignment="1">
      <alignment horizontal="center" vertical="center" wrapText="1"/>
    </xf>
    <xf numFmtId="44" fontId="10" fillId="2" borderId="1" xfId="0" applyNumberFormat="1" applyFont="1" applyFill="1" applyBorder="1" applyAlignment="1">
      <alignment horizontal="center" vertical="center" wrapText="1"/>
    </xf>
    <xf numFmtId="44" fontId="14" fillId="2" borderId="1" xfId="0" applyNumberFormat="1" applyFont="1" applyFill="1" applyBorder="1" applyAlignment="1">
      <alignment horizontal="center" vertical="center" wrapText="1"/>
    </xf>
    <xf numFmtId="0" fontId="13" fillId="0" borderId="0" xfId="0" applyFont="1" applyFill="1" applyBorder="1" applyAlignment="1">
      <alignment horizontal="center" vertical="center"/>
    </xf>
    <xf numFmtId="44" fontId="14" fillId="2" borderId="0" xfId="0" applyNumberFormat="1"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left" vertical="center"/>
    </xf>
    <xf numFmtId="44" fontId="16" fillId="0" borderId="0" xfId="0" applyNumberFormat="1" applyFont="1" applyFill="1" applyBorder="1" applyAlignment="1">
      <alignment vertical="center" wrapText="1"/>
    </xf>
    <xf numFmtId="44" fontId="0" fillId="0" borderId="1" xfId="1" applyFont="1" applyBorder="1"/>
    <xf numFmtId="44" fontId="0" fillId="0" borderId="1" xfId="1" applyFont="1" applyBorder="1" applyAlignment="1">
      <alignment horizontal="center"/>
    </xf>
    <xf numFmtId="44" fontId="2" fillId="0" borderId="1" xfId="1" applyFont="1" applyBorder="1"/>
    <xf numFmtId="0" fontId="15" fillId="0" borderId="5" xfId="0" applyFont="1" applyFill="1" applyBorder="1" applyAlignment="1">
      <alignment vertical="center" wrapText="1"/>
    </xf>
    <xf numFmtId="0" fontId="15" fillId="0" borderId="0" xfId="0" applyFont="1" applyFill="1" applyBorder="1" applyAlignment="1">
      <alignment vertical="center" wrapText="1"/>
    </xf>
    <xf numFmtId="0" fontId="15" fillId="0" borderId="0" xfId="0" applyFont="1" applyFill="1" applyBorder="1" applyAlignment="1">
      <alignment vertical="center"/>
    </xf>
    <xf numFmtId="44" fontId="2" fillId="0" borderId="0" xfId="1" applyFont="1" applyBorder="1"/>
    <xf numFmtId="0" fontId="2" fillId="0" borderId="0" xfId="0" applyFont="1" applyBorder="1" applyAlignment="1"/>
    <xf numFmtId="0" fontId="0" fillId="0" borderId="0" xfId="0" applyBorder="1" applyAlignment="1"/>
    <xf numFmtId="0" fontId="0" fillId="0" borderId="0" xfId="0" applyBorder="1"/>
    <xf numFmtId="0" fontId="18" fillId="0" borderId="0" xfId="0" applyFont="1" applyBorder="1" applyAlignment="1">
      <alignment wrapText="1"/>
    </xf>
    <xf numFmtId="0" fontId="17" fillId="0" borderId="0" xfId="0" applyFont="1" applyBorder="1" applyAlignment="1">
      <alignment horizontal="center"/>
    </xf>
    <xf numFmtId="0" fontId="0" fillId="0" borderId="0" xfId="0" applyAlignment="1"/>
    <xf numFmtId="0" fontId="19" fillId="0" borderId="0" xfId="0" applyFont="1" applyFill="1" applyBorder="1" applyAlignment="1">
      <alignment horizontal="center" vertical="center" wrapText="1"/>
    </xf>
    <xf numFmtId="44" fontId="20" fillId="0" borderId="0" xfId="0" applyNumberFormat="1" applyFont="1" applyFill="1" applyBorder="1" applyAlignment="1">
      <alignment vertical="center" wrapText="1"/>
    </xf>
    <xf numFmtId="0" fontId="0" fillId="0" borderId="0" xfId="0" applyBorder="1" applyAlignment="1">
      <alignment horizontal="center" wrapText="1"/>
    </xf>
    <xf numFmtId="0" fontId="0" fillId="0" borderId="0" xfId="0" applyFill="1"/>
    <xf numFmtId="44" fontId="21" fillId="0" borderId="0" xfId="0" applyNumberFormat="1" applyFont="1" applyFill="1" applyBorder="1" applyAlignment="1">
      <alignment vertical="center" wrapText="1"/>
    </xf>
    <xf numFmtId="0" fontId="12" fillId="2" borderId="1" xfId="0" applyFont="1" applyFill="1" applyBorder="1" applyAlignment="1">
      <alignment horizontal="justify" vertical="center" wrapText="1"/>
    </xf>
    <xf numFmtId="1"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17" fillId="0" borderId="0" xfId="0" applyFont="1" applyBorder="1" applyAlignment="1">
      <alignment horizontal="center" wrapText="1"/>
    </xf>
    <xf numFmtId="0" fontId="2" fillId="0" borderId="0" xfId="0" applyFont="1" applyBorder="1" applyAlignment="1">
      <alignment horizontal="center"/>
    </xf>
    <xf numFmtId="0" fontId="0" fillId="0" borderId="0" xfId="0" applyBorder="1" applyAlignment="1">
      <alignment horizontal="center"/>
    </xf>
    <xf numFmtId="0" fontId="5" fillId="0" borderId="0" xfId="0" applyFont="1" applyFill="1"/>
    <xf numFmtId="0" fontId="22" fillId="0" borderId="0" xfId="0" applyFont="1" applyFill="1" applyBorder="1" applyAlignment="1">
      <alignment horizontal="left" vertical="center"/>
    </xf>
    <xf numFmtId="44" fontId="0" fillId="0" borderId="1" xfId="1" applyFont="1" applyBorder="1" applyAlignment="1">
      <alignment horizontal="left"/>
    </xf>
    <xf numFmtId="44" fontId="0" fillId="0" borderId="0" xfId="0" applyNumberFormat="1" applyAlignment="1">
      <alignment horizontal="left"/>
    </xf>
    <xf numFmtId="44" fontId="0" fillId="0" borderId="0" xfId="0" applyNumberFormat="1"/>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1" fontId="10" fillId="0" borderId="1" xfId="0" applyNumberFormat="1" applyFont="1" applyFill="1" applyBorder="1" applyAlignment="1">
      <alignment horizontal="center" vertical="center" wrapText="1"/>
    </xf>
    <xf numFmtId="1" fontId="11" fillId="0" borderId="1" xfId="0" applyNumberFormat="1" applyFont="1" applyFill="1" applyBorder="1" applyAlignment="1">
      <alignment horizontal="center" vertical="center" wrapText="1"/>
    </xf>
    <xf numFmtId="0" fontId="12" fillId="0" borderId="1" xfId="0" applyFont="1" applyFill="1" applyBorder="1" applyAlignment="1">
      <alignment horizontal="justify" vertical="center" wrapText="1"/>
    </xf>
    <xf numFmtId="44" fontId="10" fillId="0" borderId="1" xfId="0" applyNumberFormat="1" applyFont="1" applyFill="1" applyBorder="1" applyAlignment="1">
      <alignment horizontal="center" vertical="center" wrapText="1"/>
    </xf>
    <xf numFmtId="0" fontId="12" fillId="0" borderId="1" xfId="0" applyFont="1" applyFill="1" applyBorder="1" applyAlignment="1">
      <alignment horizontal="justify" vertical="top" wrapText="1"/>
    </xf>
    <xf numFmtId="44" fontId="15" fillId="0" borderId="0" xfId="0" applyNumberFormat="1" applyFont="1" applyFill="1" applyBorder="1" applyAlignment="1">
      <alignment horizontal="center" vertical="center"/>
    </xf>
    <xf numFmtId="0" fontId="12" fillId="0" borderId="1" xfId="0" applyFont="1" applyFill="1" applyBorder="1" applyAlignment="1">
      <alignment horizontal="left" vertical="center" wrapText="1"/>
    </xf>
    <xf numFmtId="0" fontId="23" fillId="0" borderId="0" xfId="0" applyFont="1"/>
    <xf numFmtId="0" fontId="17" fillId="0" borderId="0" xfId="0" applyFont="1" applyBorder="1" applyAlignment="1">
      <alignment wrapText="1"/>
    </xf>
    <xf numFmtId="49" fontId="10" fillId="0" borderId="1" xfId="0" applyNumberFormat="1" applyFont="1" applyFill="1" applyBorder="1" applyAlignment="1">
      <alignment vertical="center" wrapText="1"/>
    </xf>
    <xf numFmtId="49" fontId="10" fillId="0" borderId="2"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 xfId="0" applyFont="1" applyBorder="1" applyAlignment="1">
      <alignment horizontal="center"/>
    </xf>
    <xf numFmtId="0" fontId="2" fillId="0" borderId="0" xfId="0" applyFont="1" applyBorder="1" applyAlignment="1">
      <alignment horizontal="center"/>
    </xf>
    <xf numFmtId="0" fontId="0" fillId="0" borderId="0" xfId="0" applyBorder="1" applyAlignment="1">
      <alignment horizontal="center"/>
    </xf>
    <xf numFmtId="0" fontId="17" fillId="0" borderId="0" xfId="0" applyFont="1" applyBorder="1" applyAlignment="1">
      <alignment horizontal="center" wrapText="1"/>
    </xf>
    <xf numFmtId="0" fontId="0" fillId="0" borderId="1" xfId="0" applyBorder="1" applyAlignment="1">
      <alignment horizontal="left"/>
    </xf>
    <xf numFmtId="0" fontId="0" fillId="0" borderId="1" xfId="0" applyBorder="1" applyAlignment="1">
      <alignment horizontal="left" vertical="center" wrapText="1"/>
    </xf>
    <xf numFmtId="0" fontId="4" fillId="0" borderId="0" xfId="0" applyFont="1" applyAlignment="1">
      <alignment horizontal="center" wrapText="1"/>
    </xf>
    <xf numFmtId="14" fontId="4" fillId="0" borderId="0" xfId="0" applyNumberFormat="1" applyFont="1" applyAlignment="1">
      <alignment horizontal="center" vertical="center"/>
    </xf>
    <xf numFmtId="0" fontId="4" fillId="0" borderId="0" xfId="0" applyFont="1" applyAlignment="1">
      <alignment horizontal="center"/>
    </xf>
    <xf numFmtId="0" fontId="6" fillId="0" borderId="0" xfId="0" applyFont="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22" fillId="0" borderId="3" xfId="0" applyFont="1" applyFill="1" applyBorder="1" applyAlignment="1">
      <alignment horizontal="left" vertical="center"/>
    </xf>
    <xf numFmtId="0" fontId="22" fillId="0" borderId="4" xfId="0" applyFont="1" applyFill="1" applyBorder="1" applyAlignment="1">
      <alignment horizontal="left"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1SENABED\Compartido_DeptoFinanciero\Users\gonzalez.helen\Downloads\LIQUIDACIONES%20CAJA%20CHIC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ACION No. 49 (2)"/>
      <sheetName val="Hoja2"/>
      <sheetName val="LIQUIDACION #1"/>
      <sheetName val="LIQUIDACION #2"/>
      <sheetName val="LIQUIDACION #3"/>
      <sheetName val="LIQUIDACION #4"/>
      <sheetName val="LIQUIDACION #5"/>
      <sheetName val="LIQUIDACION #6"/>
      <sheetName val="LIQUIDACION #7"/>
      <sheetName val="LIQUIDACION #8"/>
      <sheetName val="LIQUIDACION #9"/>
      <sheetName val="LIQUIDACION #10"/>
      <sheetName val="LIQUIDACION #11"/>
      <sheetName val="LIQUIDACION #12"/>
      <sheetName val="LIQUIDACION #13"/>
      <sheetName val="LIQUIDACION #14"/>
      <sheetName val="LIQUIDACION #15"/>
      <sheetName val="LIQUIDACION #16"/>
      <sheetName val="LIQUIDACION #17"/>
      <sheetName val="LIQUIDACION #18"/>
      <sheetName val="LIQUIDACION #19"/>
      <sheetName val="LIQUIDACION #20"/>
      <sheetName val="LIQUIDACION #21"/>
      <sheetName val="LIQUIDACION #22"/>
      <sheetName val="LIQUIDACION No.23"/>
      <sheetName val="LIQUIDACION No.24"/>
      <sheetName val="LIQUIDACION No.25"/>
      <sheetName val="LIQUIDACION No.26"/>
      <sheetName val="LIQUIDACION No.27"/>
      <sheetName val="LIQUIDACION No.28"/>
      <sheetName val="LIQUIDACION No.29"/>
      <sheetName val="LIQUIDACION No.30"/>
      <sheetName val="LIQUIDACION No.31"/>
      <sheetName val="LIQUIDACION No.32"/>
      <sheetName val="LIQUIDACION No.33"/>
      <sheetName val="LIQUIDACION No.34"/>
      <sheetName val="LIQUIDACION No.35"/>
      <sheetName val="LIQUIDACION No.36"/>
      <sheetName val="LIQUIDACION No.37"/>
      <sheetName val="LIQUIDACION No.38"/>
      <sheetName val="LIQUIDACION No.35 (2)"/>
      <sheetName val="LIQUIDACION No. 39"/>
      <sheetName val="LIQUIDACION No. 40"/>
      <sheetName val="LIQUIDACION No. 41"/>
      <sheetName val="LIQUIDACION No. 42CH 5747"/>
      <sheetName val="LIQUIDACION No. 43"/>
      <sheetName val="LIQUIDACION No. 44 CH 5748"/>
      <sheetName val="LIQUIDACION No. 45 CH 5749"/>
      <sheetName val="Hoja13"/>
      <sheetName val="LIQUIDACION No. 46 CH 5750"/>
      <sheetName val="LIQUIDACION No. 47 CH 5751"/>
      <sheetName val="LIQUIDACION No. 48 ch 5752"/>
      <sheetName val="LIQUIDACION No. 49"/>
      <sheetName val="LIQUIDACIÓN No 50"/>
      <sheetName val="LIQUIDACIÓN No 51"/>
      <sheetName val="PROVEEDORES"/>
      <sheetName val="LIQUIDACIÓN No 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ow r="2">
          <cell r="B2">
            <v>22281614</v>
          </cell>
          <cell r="C2" t="str">
            <v>ALCAMIAL SOCIEDAD ANONIMA</v>
          </cell>
        </row>
        <row r="3">
          <cell r="B3">
            <v>21965218</v>
          </cell>
          <cell r="C3" t="str">
            <v>BANCO DE DESARROLLO RURAL, SOCIEDAD ANONIMA</v>
          </cell>
        </row>
        <row r="4">
          <cell r="B4">
            <v>320587</v>
          </cell>
          <cell r="C4" t="str">
            <v>BANCO DE GUATEMALA</v>
          </cell>
        </row>
        <row r="5">
          <cell r="B5">
            <v>5750814</v>
          </cell>
          <cell r="C5" t="str">
            <v>CARGO EXPRESO, SOCIEDAD ANONIMA</v>
          </cell>
        </row>
        <row r="6">
          <cell r="B6">
            <v>28416422</v>
          </cell>
          <cell r="C6" t="str">
            <v>CARMEN YOLANDA, MEJIA PAZ</v>
          </cell>
        </row>
        <row r="7">
          <cell r="B7">
            <v>116426055</v>
          </cell>
          <cell r="C7" t="str">
            <v>COMERCIALIZADORA ELECTRICA FERRETERA, SOCIEDAD ANONIMA</v>
          </cell>
        </row>
        <row r="8">
          <cell r="B8" t="str">
            <v>637672K</v>
          </cell>
          <cell r="C8" t="str">
            <v>CONTRALORIA GENERAL DE CUENTAS</v>
          </cell>
        </row>
        <row r="9">
          <cell r="B9">
            <v>29232937</v>
          </cell>
          <cell r="C9" t="str">
            <v>DIMAS DE JESÚS, GUERRA PALMA</v>
          </cell>
        </row>
        <row r="10">
          <cell r="B10">
            <v>2365685</v>
          </cell>
          <cell r="C10" t="str">
            <v>EFRAIN, ARRIAZA</v>
          </cell>
        </row>
        <row r="11">
          <cell r="B11">
            <v>15587495</v>
          </cell>
          <cell r="C11" t="str">
            <v>ELMER ROCAEL, DE LEÓN MEJÍA</v>
          </cell>
        </row>
        <row r="12">
          <cell r="B12">
            <v>12109177</v>
          </cell>
          <cell r="C12" t="str">
            <v>ERICK AUGUSTO, GARCÍA MARROQUÍN</v>
          </cell>
        </row>
        <row r="13">
          <cell r="B13">
            <v>62260510</v>
          </cell>
          <cell r="C13" t="str">
            <v>EVELIO, TAYUN SONTAY</v>
          </cell>
        </row>
        <row r="14">
          <cell r="B14">
            <v>81766173</v>
          </cell>
          <cell r="C14" t="str">
            <v>FERRETERIA EPA, SOCIEDAD ANONIMA</v>
          </cell>
        </row>
        <row r="15">
          <cell r="B15">
            <v>68142463</v>
          </cell>
          <cell r="C15" t="str">
            <v>FRANQUICIA DE LIMPIEZA, SERVICIO Y CALIDAD, SOCIEDAD ANONIMA</v>
          </cell>
        </row>
        <row r="16">
          <cell r="B16">
            <v>119019310</v>
          </cell>
          <cell r="C16" t="str">
            <v>GAS MILPAS ALTAS, SOCIEDAD ANÓNIMA</v>
          </cell>
        </row>
        <row r="17">
          <cell r="B17">
            <v>60368543</v>
          </cell>
          <cell r="C17" t="str">
            <v>GLOBAL GAS, SOCIEDAD ANONIMA</v>
          </cell>
        </row>
        <row r="18">
          <cell r="B18">
            <v>2690594</v>
          </cell>
          <cell r="C18" t="str">
            <v>GLORIA SUCEL, DELGADO SOSA</v>
          </cell>
        </row>
        <row r="19">
          <cell r="B19">
            <v>95210393</v>
          </cell>
          <cell r="C19" t="str">
            <v>INGENIERIA AVANZADA DE CENTROAMERICA, SOCIEDAD ANONIMA</v>
          </cell>
        </row>
        <row r="20">
          <cell r="B20">
            <v>41203232</v>
          </cell>
          <cell r="C20" t="str">
            <v>JAIRO GAMALIEL, CERMEÑO MORÁN</v>
          </cell>
        </row>
        <row r="21">
          <cell r="B21">
            <v>28155106</v>
          </cell>
          <cell r="C21" t="str">
            <v>LA PANERIA SOCIEDAD ANONIMA</v>
          </cell>
        </row>
        <row r="22">
          <cell r="B22">
            <v>93997108</v>
          </cell>
          <cell r="C22" t="str">
            <v>LISBETH SARAÍ, ANTILLÓN</v>
          </cell>
        </row>
        <row r="23">
          <cell r="B23">
            <v>5615836</v>
          </cell>
          <cell r="C23" t="str">
            <v>LUIS ALFREDO, RIVEIRO GODINEZ</v>
          </cell>
        </row>
        <row r="24">
          <cell r="B24">
            <v>8471452</v>
          </cell>
          <cell r="C24" t="str">
            <v>MAQUINAS EXACTAS SOCIEDAD ANONIMA</v>
          </cell>
        </row>
        <row r="25">
          <cell r="B25">
            <v>4144155</v>
          </cell>
          <cell r="C25" t="str">
            <v>MUNICIPALIDAD DE IZTAPA</v>
          </cell>
        </row>
        <row r="26">
          <cell r="B26">
            <v>25917579</v>
          </cell>
          <cell r="C26" t="str">
            <v>NOVEX, SOCIEDAD ANONIMA</v>
          </cell>
        </row>
        <row r="27">
          <cell r="B27">
            <v>7378106</v>
          </cell>
          <cell r="C27" t="str">
            <v>OPERADORA DE TIENDAS, SOCIEDAD ANONIMA</v>
          </cell>
        </row>
        <row r="28">
          <cell r="B28">
            <v>17626773</v>
          </cell>
          <cell r="C28" t="str">
            <v>PATRICIA ELIZABETH, FIGUEROA DONIS</v>
          </cell>
        </row>
        <row r="29">
          <cell r="B29">
            <v>14940450</v>
          </cell>
          <cell r="C29" t="str">
            <v>PRICESMART (GUATEMALA), SOCIEDAD ANONIMA</v>
          </cell>
        </row>
        <row r="30">
          <cell r="B30">
            <v>23455616</v>
          </cell>
          <cell r="C30" t="str">
            <v>ROSA CARLOTA, MORÁN AVILA DE ALVARADO</v>
          </cell>
        </row>
        <row r="31">
          <cell r="B31">
            <v>2839113</v>
          </cell>
          <cell r="C31" t="str">
            <v>TROPIGAS DE GUATEMALA, SOCIEDAD ANONIMA</v>
          </cell>
        </row>
        <row r="32">
          <cell r="B32">
            <v>107472600</v>
          </cell>
          <cell r="C32" t="str">
            <v>YEILI YULISA, RODAS JIMÉNEZ</v>
          </cell>
        </row>
        <row r="33">
          <cell r="B33">
            <v>5382076</v>
          </cell>
          <cell r="C33" t="str">
            <v>INTELAF, SOCIEDAD ANONIMA</v>
          </cell>
        </row>
        <row r="34">
          <cell r="B34">
            <v>7545657</v>
          </cell>
          <cell r="C34" t="str">
            <v>GAS ZETA, SOCIEDAD ANONIMA</v>
          </cell>
        </row>
        <row r="35">
          <cell r="B35">
            <v>48636584</v>
          </cell>
          <cell r="C35" t="str">
            <v>GRUPO Q GUATEMALA, SOCIEDAD ANONIMA</v>
          </cell>
        </row>
        <row r="36">
          <cell r="B36">
            <v>1198416</v>
          </cell>
          <cell r="C36" t="str">
            <v>SUZUKI, S.A.</v>
          </cell>
        </row>
        <row r="37">
          <cell r="B37">
            <v>7684312</v>
          </cell>
          <cell r="C37" t="str">
            <v>PARQUEOS PRIVADOS, SOCIEDAD ANONIMA</v>
          </cell>
        </row>
        <row r="38">
          <cell r="B38">
            <v>24528889</v>
          </cell>
          <cell r="C38" t="str">
            <v>MARCOS OSBELI, ACEITUJ UZ</v>
          </cell>
        </row>
        <row r="39">
          <cell r="B39">
            <v>69723125</v>
          </cell>
          <cell r="C39" t="str">
            <v>IMAGINOVA, SOCIEDAD ANONIMA</v>
          </cell>
        </row>
        <row r="40">
          <cell r="B40">
            <v>7756437</v>
          </cell>
          <cell r="C40" t="str">
            <v>REGISTRO GENERAL DE LA PROPIEDAD ZONA CENTRAL</v>
          </cell>
        </row>
        <row r="41">
          <cell r="B41">
            <v>64748383</v>
          </cell>
          <cell r="C41" t="str">
            <v>INSUMOS PARA GASOLINERAS, SOCIEDAD ANONIMA</v>
          </cell>
        </row>
        <row r="42">
          <cell r="B42">
            <v>14942089</v>
          </cell>
          <cell r="C42" t="str">
            <v>MOTOS Y AUTOS, SOCIEDAD ANONIMA</v>
          </cell>
        </row>
        <row r="43">
          <cell r="B43">
            <v>1696351</v>
          </cell>
          <cell r="C43" t="str">
            <v>INMOBILIARIA SAN ANTONIO, SOCIEDAD ANONIMA</v>
          </cell>
        </row>
        <row r="44">
          <cell r="B44">
            <v>88921786</v>
          </cell>
          <cell r="C44" t="str">
            <v>SERVICIO TECNICO DE EXTINGUIDORES, SOCIEDAD ANONIMA</v>
          </cell>
        </row>
        <row r="45">
          <cell r="B45">
            <v>9929290</v>
          </cell>
          <cell r="C45" t="str">
            <v>TELECOMUNICACIONES DE GUATEMALA, SOCIEDAD ANONIMA</v>
          </cell>
        </row>
        <row r="46">
          <cell r="B46">
            <v>26532476</v>
          </cell>
          <cell r="C46" t="str">
            <v>UNISUPER, SOCIEDAD ANONIMA</v>
          </cell>
        </row>
        <row r="47">
          <cell r="B47">
            <v>120015145</v>
          </cell>
          <cell r="C47" t="str">
            <v>GRUPO CODIGAS, SOCIEDAD ANONIMA</v>
          </cell>
        </row>
        <row r="48">
          <cell r="B48">
            <v>32375913</v>
          </cell>
          <cell r="C48" t="str">
            <v>NUEVOS ALMACENES, SOCIEDAD ANONIMA</v>
          </cell>
        </row>
        <row r="49">
          <cell r="B49">
            <v>100985254</v>
          </cell>
          <cell r="C49" t="str">
            <v>VETERINARIA EL GRAN DANES, SOCIEDAD ANONIMA</v>
          </cell>
        </row>
        <row r="50">
          <cell r="B50">
            <v>96167416</v>
          </cell>
          <cell r="C50" t="str">
            <v>LHR CORPORACION, SOCIEDAD ANONIMA</v>
          </cell>
        </row>
        <row r="51">
          <cell r="B51">
            <v>44133987</v>
          </cell>
          <cell r="C51" t="str">
            <v>MARVIN ALEXANDER, CANEL MAZARIEGOS</v>
          </cell>
        </row>
        <row r="52">
          <cell r="B52">
            <v>6148964</v>
          </cell>
          <cell r="C52" t="str">
            <v>MUNICIPALIDAD DE ANTIGUA GUATEMALA</v>
          </cell>
        </row>
        <row r="53">
          <cell r="B53">
            <v>16693949</v>
          </cell>
          <cell r="C53" t="str">
            <v>SUPERINTENDENCIA DE ADMINISTRACION TRIBUTARIA</v>
          </cell>
        </row>
        <row r="54">
          <cell r="B54">
            <v>44247842</v>
          </cell>
          <cell r="C54" t="str">
            <v>MUNDO DE BANDERAS INDUSTRIAL, SOCIEDAD ANONIMA</v>
          </cell>
        </row>
        <row r="55">
          <cell r="B55">
            <v>68227590</v>
          </cell>
          <cell r="C55" t="str">
            <v>MARIA EMILIA PEREZ</v>
          </cell>
        </row>
        <row r="56">
          <cell r="B56">
            <v>47605448</v>
          </cell>
          <cell r="C56" t="str">
            <v>EMMA ESPERANZA, ALVIZURIS AGUILAR</v>
          </cell>
        </row>
        <row r="57">
          <cell r="B57">
            <v>326445</v>
          </cell>
          <cell r="C57" t="str">
            <v>EMPRESA ELECTRICA DE GUATEMALA, SOCIEDAD ANONIMA</v>
          </cell>
        </row>
        <row r="58">
          <cell r="B58">
            <v>697656</v>
          </cell>
          <cell r="C58" t="str">
            <v>BANCO INDUSTRIAL ,SOCIEDAD ANONIMA</v>
          </cell>
        </row>
        <row r="59">
          <cell r="B59">
            <v>117301418</v>
          </cell>
          <cell r="C59" t="str">
            <v>KARINA ELIZABETH, DIONICIO HERNANDEZ</v>
          </cell>
        </row>
        <row r="60">
          <cell r="B60">
            <v>6605192</v>
          </cell>
          <cell r="C60" t="str">
            <v>EDNA ELIZABETH, GRAMAJO REVOLORIO DE TORRES</v>
          </cell>
        </row>
        <row r="61">
          <cell r="B61">
            <v>81326831</v>
          </cell>
          <cell r="C61" t="str">
            <v>ASOCIACION DE VECINOS DE ALTA VISTA</v>
          </cell>
        </row>
        <row r="62">
          <cell r="B62" t="str">
            <v>1726328K</v>
          </cell>
          <cell r="C62" t="str">
            <v>GERSON URBINA RUIZ</v>
          </cell>
        </row>
        <row r="63">
          <cell r="B63">
            <v>117864277</v>
          </cell>
          <cell r="C63" t="str">
            <v>MATTHEW ESTEVEN, RAMIREZ CASTILLO</v>
          </cell>
        </row>
        <row r="64">
          <cell r="B64">
            <v>848468</v>
          </cell>
          <cell r="C64" t="str">
            <v>INSTALACIONES MODERNAS, SOCIEDAD ANONIMA</v>
          </cell>
        </row>
        <row r="65">
          <cell r="B65" t="str">
            <v>700141K</v>
          </cell>
          <cell r="C65" t="str">
            <v>PLATINO, SOCIEDAD ANONIMA</v>
          </cell>
        </row>
        <row r="66">
          <cell r="B66">
            <v>61190071</v>
          </cell>
          <cell r="C66" t="str">
            <v>BRIAN JOSUÉ DANIEL DÍAZ VELASQUEZ</v>
          </cell>
        </row>
        <row r="67">
          <cell r="B67">
            <v>91645042</v>
          </cell>
          <cell r="C67" t="str">
            <v>MAYRA AZUCENA PÉREZ MATTA</v>
          </cell>
        </row>
        <row r="68">
          <cell r="B68">
            <v>79714412</v>
          </cell>
          <cell r="C68" t="str">
            <v>JONATAN ALEJANDRO LUNA HERNANDEZ</v>
          </cell>
        </row>
        <row r="69">
          <cell r="B69">
            <v>83906118</v>
          </cell>
          <cell r="C69" t="str">
            <v>MEGA MATERIALES DE ANTIGUA S.A.</v>
          </cell>
        </row>
        <row r="70">
          <cell r="B70">
            <v>904945</v>
          </cell>
          <cell r="C70" t="str">
            <v>POLLO CAMPERO S.A.</v>
          </cell>
        </row>
        <row r="71">
          <cell r="B71" t="str">
            <v>753826K</v>
          </cell>
          <cell r="C71" t="str">
            <v>MARLON BRANDO ALFARO PEREZ</v>
          </cell>
        </row>
        <row r="72">
          <cell r="B72" t="str">
            <v>1689779K</v>
          </cell>
          <cell r="C72" t="str">
            <v>PARTES Y ACCESORIOS AUTOMOTRICES. S.A.</v>
          </cell>
        </row>
        <row r="73">
          <cell r="B73">
            <v>54810655</v>
          </cell>
          <cell r="C73" t="str">
            <v>CLAUDIA YOJANA CANEL MAZARIEGOS</v>
          </cell>
        </row>
        <row r="74">
          <cell r="B74">
            <v>12109177</v>
          </cell>
          <cell r="C74" t="str">
            <v>ERICK AUGUSTO, GARCÍA MARROQUÍN</v>
          </cell>
        </row>
        <row r="75">
          <cell r="B75">
            <v>4761065</v>
          </cell>
          <cell r="C75" t="str">
            <v>PALACE SOCIEDAD ANONIMA</v>
          </cell>
        </row>
        <row r="76">
          <cell r="B76">
            <v>70089949</v>
          </cell>
          <cell r="C76" t="str">
            <v>MILDRED NOHEMI LOPÉZ SUNUN</v>
          </cell>
        </row>
        <row r="77">
          <cell r="B77">
            <v>4521587</v>
          </cell>
          <cell r="C77" t="str">
            <v>INDUSTRIAS DE HAMBURGUESAS S.A.</v>
          </cell>
        </row>
        <row r="78">
          <cell r="B78">
            <v>96683503</v>
          </cell>
          <cell r="C78" t="str">
            <v>SISTEMA DE SANITIZACIÓN Y FRAGANCIAS AVANZADOS SOCIEDAD ANONIMA</v>
          </cell>
        </row>
        <row r="79">
          <cell r="B79">
            <v>1211471</v>
          </cell>
          <cell r="C79" t="str">
            <v>HUGO ADOLFO HERNANDEZ LEONARDO</v>
          </cell>
        </row>
        <row r="80">
          <cell r="B80">
            <v>2839113</v>
          </cell>
          <cell r="C80" t="str">
            <v>TROPIGAS DE GUATEMALA S.A</v>
          </cell>
        </row>
        <row r="81">
          <cell r="B81">
            <v>102854556</v>
          </cell>
          <cell r="C81" t="str">
            <v>FUENTE BLANCA</v>
          </cell>
        </row>
        <row r="82">
          <cell r="B82">
            <v>42982464</v>
          </cell>
          <cell r="C82" t="str">
            <v>INMOBILIARIA MARMOL SOCIEDAD ANONIMA</v>
          </cell>
        </row>
        <row r="83">
          <cell r="B83">
            <v>58663002</v>
          </cell>
          <cell r="C83" t="str">
            <v>JUAN ANTONIO MORALES BARRIENTOS</v>
          </cell>
        </row>
        <row r="84">
          <cell r="B84">
            <v>25262068</v>
          </cell>
          <cell r="C84" t="str">
            <v>INDUSTRIA PANIFICADORA ISOPAN SOCIEDAD ANONIMA</v>
          </cell>
        </row>
        <row r="85">
          <cell r="B85">
            <v>34584072</v>
          </cell>
          <cell r="C85" t="str">
            <v xml:space="preserve">ELEVACIONES TECNIAS, S.A </v>
          </cell>
        </row>
        <row r="97">
          <cell r="B97">
            <v>1536230</v>
          </cell>
          <cell r="C97" t="str">
            <v>CLUTCHES DE GUATEMALA,S.A.</v>
          </cell>
        </row>
      </sheetData>
      <sheetData sheetId="5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51"/>
  <sheetViews>
    <sheetView tabSelected="1" zoomScaleNormal="100" zoomScaleSheetLayoutView="85" workbookViewId="0"/>
  </sheetViews>
  <sheetFormatPr baseColWidth="10" defaultRowHeight="15" x14ac:dyDescent="0.25"/>
  <cols>
    <col min="1" max="1" width="5.28515625" customWidth="1"/>
    <col min="2" max="2" width="9.7109375" customWidth="1"/>
    <col min="3" max="3" width="11.5703125" customWidth="1"/>
    <col min="4" max="4" width="16" customWidth="1"/>
    <col min="5" max="5" width="11.42578125" customWidth="1"/>
    <col min="6" max="6" width="12.42578125" customWidth="1"/>
    <col min="7" max="7" width="12.85546875" customWidth="1"/>
    <col min="8" max="8" width="11.5703125" customWidth="1"/>
    <col min="9" max="9" width="32" customWidth="1"/>
    <col min="10" max="10" width="12.7109375" style="3" customWidth="1"/>
    <col min="11" max="11" width="84.140625" customWidth="1"/>
    <col min="12" max="12" width="12.7109375" customWidth="1"/>
    <col min="13" max="13" width="11.42578125" customWidth="1"/>
  </cols>
  <sheetData>
    <row r="1" spans="1:13" x14ac:dyDescent="0.25">
      <c r="D1" s="1"/>
      <c r="E1" s="1"/>
      <c r="F1" s="1"/>
      <c r="G1" s="2"/>
      <c r="H1" s="1"/>
    </row>
    <row r="2" spans="1:13" x14ac:dyDescent="0.25">
      <c r="D2" s="1"/>
      <c r="E2" s="1"/>
      <c r="F2" s="1"/>
      <c r="G2" s="2"/>
      <c r="H2" s="1"/>
    </row>
    <row r="4" spans="1:13" x14ac:dyDescent="0.25">
      <c r="E4" s="1"/>
      <c r="F4" s="1"/>
      <c r="G4" s="1"/>
      <c r="H4" s="2"/>
      <c r="I4" s="1"/>
      <c r="J4"/>
      <c r="K4" s="3"/>
    </row>
    <row r="5" spans="1:13" ht="23.25" customHeight="1" x14ac:dyDescent="0.35">
      <c r="J5"/>
      <c r="K5" s="4" t="s">
        <v>0</v>
      </c>
      <c r="L5" s="77"/>
      <c r="M5" s="77"/>
    </row>
    <row r="6" spans="1:13" ht="23.25" x14ac:dyDescent="0.35">
      <c r="A6" s="5"/>
      <c r="B6" s="5"/>
      <c r="C6" s="5"/>
      <c r="E6" s="1"/>
      <c r="F6" s="1"/>
      <c r="G6" s="1"/>
      <c r="H6" s="6"/>
      <c r="I6" s="7"/>
      <c r="J6" s="8"/>
      <c r="K6" s="9">
        <v>46183</v>
      </c>
      <c r="L6" s="78"/>
      <c r="M6" s="78"/>
    </row>
    <row r="7" spans="1:13" ht="23.25" x14ac:dyDescent="0.35">
      <c r="A7" s="5"/>
      <c r="B7" s="79" t="s">
        <v>42</v>
      </c>
      <c r="C7" s="79"/>
      <c r="D7" s="79"/>
      <c r="E7" s="79"/>
      <c r="F7" s="79"/>
      <c r="G7" s="79"/>
      <c r="H7" s="79"/>
      <c r="I7" s="79"/>
      <c r="J7" s="79"/>
      <c r="K7" s="79"/>
      <c r="L7" s="79"/>
      <c r="M7" s="79"/>
    </row>
    <row r="8" spans="1:13" s="40" customFormat="1" ht="18.75" x14ac:dyDescent="0.25">
      <c r="A8" s="80"/>
      <c r="B8" s="80"/>
      <c r="C8" s="80"/>
      <c r="D8" s="80"/>
      <c r="E8" s="80"/>
      <c r="F8" s="80"/>
      <c r="G8" s="80"/>
      <c r="H8" s="80"/>
      <c r="I8" s="80"/>
      <c r="J8" s="80"/>
      <c r="K8" s="80"/>
      <c r="L8" s="80"/>
      <c r="M8" s="80"/>
    </row>
    <row r="9" spans="1:13" s="51" customFormat="1" ht="31.5" customHeight="1" x14ac:dyDescent="0.25">
      <c r="A9" s="47" t="s">
        <v>1</v>
      </c>
      <c r="B9" s="47" t="s">
        <v>2</v>
      </c>
      <c r="C9" s="47" t="s">
        <v>3</v>
      </c>
      <c r="D9" s="47" t="s">
        <v>4</v>
      </c>
      <c r="E9" s="46" t="s">
        <v>5</v>
      </c>
      <c r="F9" s="45" t="s">
        <v>6</v>
      </c>
      <c r="G9" s="44" t="s">
        <v>7</v>
      </c>
      <c r="H9" s="43" t="s">
        <v>0</v>
      </c>
      <c r="I9" s="43" t="s">
        <v>8</v>
      </c>
      <c r="J9" s="43" t="s">
        <v>9</v>
      </c>
      <c r="K9" s="43" t="s">
        <v>10</v>
      </c>
      <c r="L9" s="43" t="s">
        <v>11</v>
      </c>
      <c r="M9" s="43" t="s">
        <v>12</v>
      </c>
    </row>
    <row r="10" spans="1:13" s="51" customFormat="1" ht="38.25" x14ac:dyDescent="0.25">
      <c r="A10" s="11">
        <v>1</v>
      </c>
      <c r="B10" s="13">
        <v>62260510</v>
      </c>
      <c r="C10" s="11">
        <v>3620</v>
      </c>
      <c r="D10" s="11">
        <v>142418</v>
      </c>
      <c r="E10" s="13" t="s">
        <v>19</v>
      </c>
      <c r="F10" s="14" t="s">
        <v>43</v>
      </c>
      <c r="G10" s="14" t="s">
        <v>44</v>
      </c>
      <c r="H10" s="14" t="s">
        <v>45</v>
      </c>
      <c r="I10" s="15" t="s">
        <v>20</v>
      </c>
      <c r="J10" s="16">
        <v>1</v>
      </c>
      <c r="K10" s="42" t="s">
        <v>46</v>
      </c>
      <c r="L10" s="11">
        <v>262</v>
      </c>
      <c r="M10" s="17">
        <v>110</v>
      </c>
    </row>
    <row r="11" spans="1:13" s="51" customFormat="1" ht="38.25" x14ac:dyDescent="0.25">
      <c r="A11" s="11">
        <v>2</v>
      </c>
      <c r="B11" s="11">
        <v>27881001</v>
      </c>
      <c r="C11" s="11">
        <v>3620</v>
      </c>
      <c r="D11" s="11">
        <v>142418</v>
      </c>
      <c r="E11" s="11" t="s">
        <v>19</v>
      </c>
      <c r="F11" s="14" t="s">
        <v>47</v>
      </c>
      <c r="G11" s="14" t="s">
        <v>48</v>
      </c>
      <c r="H11" s="14" t="s">
        <v>45</v>
      </c>
      <c r="I11" s="15" t="s">
        <v>49</v>
      </c>
      <c r="J11" s="16">
        <v>1</v>
      </c>
      <c r="K11" s="42" t="s">
        <v>50</v>
      </c>
      <c r="L11" s="15">
        <v>262</v>
      </c>
      <c r="M11" s="17">
        <v>120</v>
      </c>
    </row>
    <row r="12" spans="1:13" s="51" customFormat="1" ht="51" x14ac:dyDescent="0.25">
      <c r="A12" s="11">
        <v>3</v>
      </c>
      <c r="B12" s="11">
        <v>25917579</v>
      </c>
      <c r="C12" s="11">
        <v>101697</v>
      </c>
      <c r="D12" s="11">
        <v>118733</v>
      </c>
      <c r="E12" s="11" t="s">
        <v>13</v>
      </c>
      <c r="F12" s="14" t="s">
        <v>51</v>
      </c>
      <c r="G12" s="14" t="s">
        <v>52</v>
      </c>
      <c r="H12" s="14" t="s">
        <v>37</v>
      </c>
      <c r="I12" s="15" t="s">
        <v>16</v>
      </c>
      <c r="J12" s="16">
        <v>3</v>
      </c>
      <c r="K12" s="42" t="s">
        <v>53</v>
      </c>
      <c r="L12" s="15">
        <v>297</v>
      </c>
      <c r="M12" s="17">
        <v>495</v>
      </c>
    </row>
    <row r="13" spans="1:13" s="51" customFormat="1" ht="51" x14ac:dyDescent="0.25">
      <c r="A13" s="11">
        <v>4</v>
      </c>
      <c r="B13" s="11">
        <v>25917579</v>
      </c>
      <c r="C13" s="11">
        <v>91241</v>
      </c>
      <c r="D13" s="11">
        <v>151524</v>
      </c>
      <c r="E13" s="11" t="s">
        <v>13</v>
      </c>
      <c r="F13" s="14" t="s">
        <v>51</v>
      </c>
      <c r="G13" s="14" t="s">
        <v>52</v>
      </c>
      <c r="H13" s="14" t="s">
        <v>37</v>
      </c>
      <c r="I13" s="15" t="s">
        <v>16</v>
      </c>
      <c r="J13" s="16">
        <v>1</v>
      </c>
      <c r="K13" s="42" t="s">
        <v>54</v>
      </c>
      <c r="L13" s="15">
        <v>267</v>
      </c>
      <c r="M13" s="17">
        <v>189</v>
      </c>
    </row>
    <row r="14" spans="1:13" s="51" customFormat="1" ht="51" x14ac:dyDescent="0.25">
      <c r="A14" s="11">
        <v>5</v>
      </c>
      <c r="B14" s="11">
        <v>25917579</v>
      </c>
      <c r="C14" s="11">
        <v>144404</v>
      </c>
      <c r="D14" s="11">
        <v>168695</v>
      </c>
      <c r="E14" s="11" t="s">
        <v>13</v>
      </c>
      <c r="F14" s="14" t="s">
        <v>51</v>
      </c>
      <c r="G14" s="14" t="s">
        <v>52</v>
      </c>
      <c r="H14" s="14" t="s">
        <v>37</v>
      </c>
      <c r="I14" s="15" t="s">
        <v>16</v>
      </c>
      <c r="J14" s="16">
        <v>2</v>
      </c>
      <c r="K14" s="42" t="s">
        <v>55</v>
      </c>
      <c r="L14" s="15">
        <v>299</v>
      </c>
      <c r="M14" s="17">
        <v>22</v>
      </c>
    </row>
    <row r="15" spans="1:13" s="51" customFormat="1" ht="51" x14ac:dyDescent="0.25">
      <c r="A15" s="11">
        <v>6</v>
      </c>
      <c r="B15" s="11">
        <v>25917579</v>
      </c>
      <c r="C15" s="11">
        <v>125001</v>
      </c>
      <c r="D15" s="11">
        <v>145810</v>
      </c>
      <c r="E15" s="11" t="s">
        <v>13</v>
      </c>
      <c r="F15" s="14" t="s">
        <v>51</v>
      </c>
      <c r="G15" s="14" t="s">
        <v>52</v>
      </c>
      <c r="H15" s="14" t="s">
        <v>37</v>
      </c>
      <c r="I15" s="15" t="s">
        <v>16</v>
      </c>
      <c r="J15" s="16">
        <v>4</v>
      </c>
      <c r="K15" s="42" t="s">
        <v>56</v>
      </c>
      <c r="L15" s="15">
        <v>299</v>
      </c>
      <c r="M15" s="17">
        <v>28</v>
      </c>
    </row>
    <row r="16" spans="1:13" s="51" customFormat="1" ht="51" x14ac:dyDescent="0.25">
      <c r="A16" s="11">
        <v>7</v>
      </c>
      <c r="B16" s="13">
        <v>91325005</v>
      </c>
      <c r="C16" s="11" t="s">
        <v>14</v>
      </c>
      <c r="D16" s="11" t="s">
        <v>14</v>
      </c>
      <c r="E16" s="13" t="s">
        <v>57</v>
      </c>
      <c r="F16" s="14" t="s">
        <v>58</v>
      </c>
      <c r="G16" s="14" t="s">
        <v>59</v>
      </c>
      <c r="H16" s="14" t="s">
        <v>60</v>
      </c>
      <c r="I16" s="15" t="s">
        <v>61</v>
      </c>
      <c r="J16" s="16">
        <v>2</v>
      </c>
      <c r="K16" s="42" t="s">
        <v>62</v>
      </c>
      <c r="L16" s="15">
        <v>199</v>
      </c>
      <c r="M16" s="17">
        <v>400</v>
      </c>
    </row>
    <row r="17" spans="1:13" s="51" customFormat="1" ht="63.75" x14ac:dyDescent="0.25">
      <c r="A17" s="11">
        <v>8</v>
      </c>
      <c r="B17" s="12">
        <v>12109177</v>
      </c>
      <c r="C17" s="11">
        <v>90621</v>
      </c>
      <c r="D17" s="11">
        <v>107000</v>
      </c>
      <c r="E17" s="13" t="s">
        <v>63</v>
      </c>
      <c r="F17" s="14" t="s">
        <v>64</v>
      </c>
      <c r="G17" s="14" t="s">
        <v>65</v>
      </c>
      <c r="H17" s="14" t="s">
        <v>60</v>
      </c>
      <c r="I17" s="15" t="s">
        <v>66</v>
      </c>
      <c r="J17" s="16">
        <v>3</v>
      </c>
      <c r="K17" s="42" t="s">
        <v>67</v>
      </c>
      <c r="L17" s="15">
        <v>291</v>
      </c>
      <c r="M17" s="17">
        <v>510</v>
      </c>
    </row>
    <row r="18" spans="1:13" s="51" customFormat="1" ht="25.5" x14ac:dyDescent="0.25">
      <c r="A18" s="11">
        <v>9</v>
      </c>
      <c r="B18" s="12">
        <v>7378106</v>
      </c>
      <c r="C18" s="11">
        <v>2405</v>
      </c>
      <c r="D18" s="11">
        <v>35128</v>
      </c>
      <c r="E18" s="13" t="s">
        <v>13</v>
      </c>
      <c r="F18" s="14" t="s">
        <v>68</v>
      </c>
      <c r="G18" s="14" t="s">
        <v>69</v>
      </c>
      <c r="H18" s="14" t="s">
        <v>70</v>
      </c>
      <c r="I18" s="15" t="s">
        <v>71</v>
      </c>
      <c r="J18" s="16">
        <v>120</v>
      </c>
      <c r="K18" s="42" t="s">
        <v>72</v>
      </c>
      <c r="L18" s="15">
        <v>211</v>
      </c>
      <c r="M18" s="17">
        <v>528</v>
      </c>
    </row>
    <row r="19" spans="1:13" s="40" customFormat="1" ht="23.25" x14ac:dyDescent="0.25">
      <c r="A19" s="81"/>
      <c r="B19" s="81"/>
      <c r="C19" s="81"/>
      <c r="D19" s="81"/>
      <c r="E19" s="81"/>
      <c r="F19" s="81"/>
      <c r="G19" s="81"/>
      <c r="H19" s="81"/>
      <c r="I19" s="81"/>
      <c r="J19" s="81"/>
      <c r="K19" s="81"/>
      <c r="L19" s="82"/>
      <c r="M19" s="18">
        <f>SUM(M10:M18)</f>
        <v>2402</v>
      </c>
    </row>
    <row r="20" spans="1:13" s="40" customFormat="1" ht="23.25" x14ac:dyDescent="0.25">
      <c r="A20" s="52" t="s">
        <v>73</v>
      </c>
      <c r="B20" s="19"/>
      <c r="C20" s="19"/>
      <c r="D20" s="19"/>
      <c r="E20" s="19"/>
      <c r="F20" s="19"/>
      <c r="G20" s="19"/>
      <c r="H20" s="19"/>
      <c r="I20" s="19"/>
      <c r="J20" s="19"/>
      <c r="K20" s="19"/>
      <c r="L20" s="19"/>
      <c r="M20" s="20"/>
    </row>
    <row r="21" spans="1:13" s="40" customFormat="1" ht="22.5" x14ac:dyDescent="0.25">
      <c r="A21" s="21"/>
      <c r="B21" s="71" t="s">
        <v>23</v>
      </c>
      <c r="C21" s="71"/>
      <c r="D21" s="71"/>
      <c r="E21" s="71"/>
      <c r="F21" s="71"/>
      <c r="G21" s="71"/>
      <c r="H21" s="21"/>
      <c r="I21" s="21"/>
      <c r="J21" s="21"/>
      <c r="K21" s="22"/>
      <c r="L21" s="21"/>
      <c r="M21" s="23"/>
    </row>
    <row r="22" spans="1:13" s="40" customFormat="1" ht="18.75" customHeight="1" x14ac:dyDescent="0.25">
      <c r="A22" s="21"/>
      <c r="B22" s="75" t="s">
        <v>24</v>
      </c>
      <c r="C22" s="75"/>
      <c r="D22" s="75"/>
      <c r="E22" s="75"/>
      <c r="F22" s="75"/>
      <c r="G22" s="24">
        <v>0</v>
      </c>
      <c r="H22" s="21"/>
      <c r="I22" s="21"/>
      <c r="J22" s="21"/>
      <c r="K22" s="22"/>
      <c r="L22" s="21"/>
      <c r="M22" s="23"/>
    </row>
    <row r="23" spans="1:13" s="40" customFormat="1" ht="18.75" customHeight="1" x14ac:dyDescent="0.25">
      <c r="A23" s="21"/>
      <c r="B23" s="76" t="s">
        <v>25</v>
      </c>
      <c r="C23" s="76"/>
      <c r="D23" s="76"/>
      <c r="E23" s="76"/>
      <c r="F23" s="76"/>
      <c r="G23" s="53">
        <v>0</v>
      </c>
      <c r="H23" s="21"/>
      <c r="I23" s="21"/>
      <c r="J23" s="21"/>
      <c r="K23" s="10"/>
      <c r="L23" s="21"/>
      <c r="M23" s="23"/>
    </row>
    <row r="24" spans="1:13" s="40" customFormat="1" ht="18" customHeight="1" x14ac:dyDescent="0.25">
      <c r="A24" s="21"/>
      <c r="B24" s="75" t="s">
        <v>26</v>
      </c>
      <c r="C24" s="75"/>
      <c r="D24" s="75"/>
      <c r="E24" s="75"/>
      <c r="F24" s="75"/>
      <c r="G24" s="25">
        <f>+M19</f>
        <v>2402</v>
      </c>
      <c r="H24" s="21"/>
      <c r="I24" s="21"/>
      <c r="J24" s="21"/>
      <c r="K24" s="22"/>
      <c r="L24" s="21"/>
      <c r="M24" s="23"/>
    </row>
    <row r="25" spans="1:13" s="40" customFormat="1" ht="17.25" customHeight="1" x14ac:dyDescent="0.25">
      <c r="A25" s="21"/>
      <c r="B25" s="75" t="s">
        <v>27</v>
      </c>
      <c r="C25" s="75"/>
      <c r="D25" s="75"/>
      <c r="E25" s="75"/>
      <c r="F25" s="75"/>
      <c r="G25" s="24">
        <v>12598</v>
      </c>
      <c r="H25" s="21"/>
      <c r="I25" s="21"/>
      <c r="J25" s="21"/>
      <c r="K25" s="22"/>
      <c r="L25" s="21"/>
      <c r="M25" s="23"/>
    </row>
    <row r="26" spans="1:13" s="40" customFormat="1" ht="16.5" customHeight="1" x14ac:dyDescent="0.25">
      <c r="A26" s="21"/>
      <c r="B26" s="71" t="s">
        <v>28</v>
      </c>
      <c r="C26" s="71"/>
      <c r="D26" s="71"/>
      <c r="E26" s="71"/>
      <c r="F26" s="71"/>
      <c r="G26" s="26">
        <f>SUM(G22:G25)</f>
        <v>15000</v>
      </c>
      <c r="H26" s="27" t="s">
        <v>29</v>
      </c>
      <c r="I26" s="28"/>
      <c r="J26" s="21"/>
      <c r="K26" s="29" t="s">
        <v>30</v>
      </c>
      <c r="L26" s="29"/>
      <c r="M26" s="41"/>
    </row>
    <row r="27" spans="1:13" s="40" customFormat="1" ht="16.5" customHeight="1" x14ac:dyDescent="0.25">
      <c r="A27" s="21"/>
      <c r="B27" s="49"/>
      <c r="C27" s="49"/>
      <c r="D27" s="49"/>
      <c r="E27" s="49"/>
      <c r="F27" s="49"/>
      <c r="G27" s="30"/>
      <c r="H27" s="31" t="s">
        <v>31</v>
      </c>
      <c r="I27" s="32"/>
      <c r="J27" s="33"/>
      <c r="K27" s="72" t="s">
        <v>32</v>
      </c>
      <c r="L27" s="73"/>
      <c r="M27" s="73"/>
    </row>
    <row r="28" spans="1:13" s="40" customFormat="1" ht="23.25" customHeight="1" x14ac:dyDescent="0.25">
      <c r="A28" s="21"/>
      <c r="B28" s="21"/>
      <c r="C28" s="21"/>
      <c r="D28" s="21"/>
      <c r="E28" s="74" t="s">
        <v>33</v>
      </c>
      <c r="F28" s="74"/>
      <c r="G28" s="74"/>
      <c r="H28" s="74"/>
      <c r="I28" s="74"/>
      <c r="J28" s="31" t="s">
        <v>34</v>
      </c>
      <c r="K28" s="34" t="s">
        <v>253</v>
      </c>
      <c r="L28" s="34"/>
      <c r="M28" s="34"/>
    </row>
    <row r="29" spans="1:13" s="40" customFormat="1" ht="27" customHeight="1" x14ac:dyDescent="0.25">
      <c r="A29" s="21"/>
      <c r="B29" s="21"/>
      <c r="C29" s="21"/>
      <c r="D29" s="21"/>
      <c r="E29"/>
      <c r="F29" s="21"/>
      <c r="G29" s="35"/>
      <c r="H29" s="35"/>
      <c r="I29" s="36"/>
      <c r="J29" s="37"/>
      <c r="K29" s="37"/>
      <c r="L29" s="37"/>
      <c r="M29" s="41"/>
    </row>
    <row r="30" spans="1:13" s="40" customFormat="1" ht="23.25" x14ac:dyDescent="0.25">
      <c r="A30" s="21"/>
      <c r="B30" s="21"/>
      <c r="C30" s="21"/>
      <c r="D30" s="21"/>
      <c r="E30" s="50"/>
      <c r="F30" s="21"/>
      <c r="G30" s="21"/>
      <c r="H30" s="21"/>
      <c r="I30" s="21" t="s">
        <v>35</v>
      </c>
      <c r="J30" s="21"/>
      <c r="K30" s="39"/>
      <c r="L30" s="37"/>
      <c r="M30" s="38"/>
    </row>
    <row r="31" spans="1:13" s="40" customFormat="1" ht="23.25" x14ac:dyDescent="0.25">
      <c r="A31" s="21"/>
      <c r="B31" s="21"/>
      <c r="C31" s="21"/>
      <c r="D31" s="21"/>
      <c r="E31" s="21"/>
      <c r="F31"/>
      <c r="G31" s="21"/>
      <c r="H31" s="21"/>
      <c r="I31" s="21"/>
      <c r="J31"/>
      <c r="K31"/>
      <c r="L31" s="3"/>
      <c r="M31" s="38"/>
    </row>
    <row r="32" spans="1:13" s="40" customFormat="1" x14ac:dyDescent="0.25">
      <c r="A32"/>
      <c r="B32"/>
      <c r="C32"/>
      <c r="D32"/>
      <c r="E32"/>
      <c r="F32"/>
      <c r="G32"/>
      <c r="H32"/>
      <c r="I32"/>
      <c r="J32"/>
      <c r="K32"/>
      <c r="L32" s="54"/>
      <c r="M32" s="34"/>
    </row>
    <row r="33" spans="1:13" s="40" customFormat="1" ht="21" x14ac:dyDescent="0.35">
      <c r="A33"/>
      <c r="B33"/>
      <c r="C33" s="3"/>
      <c r="D33"/>
      <c r="E33"/>
      <c r="F33"/>
      <c r="G33"/>
      <c r="H33"/>
      <c r="I33"/>
      <c r="J33"/>
      <c r="K33" s="4" t="s">
        <v>0</v>
      </c>
      <c r="L33"/>
      <c r="M33" s="55"/>
    </row>
    <row r="34" spans="1:13" s="40" customFormat="1" ht="23.25" x14ac:dyDescent="0.35">
      <c r="A34" s="5"/>
      <c r="B34" s="5"/>
      <c r="C34" s="5"/>
      <c r="D34"/>
      <c r="E34" s="1"/>
      <c r="F34" s="1"/>
      <c r="G34" s="1"/>
      <c r="H34" s="6"/>
      <c r="I34" s="7"/>
      <c r="J34" s="8"/>
      <c r="K34" s="9">
        <v>46188</v>
      </c>
      <c r="L34" s="78"/>
      <c r="M34" s="78"/>
    </row>
    <row r="35" spans="1:13" s="40" customFormat="1" ht="23.25" x14ac:dyDescent="0.35">
      <c r="A35" s="5"/>
      <c r="B35" s="79" t="s">
        <v>74</v>
      </c>
      <c r="C35" s="79"/>
      <c r="D35" s="79"/>
      <c r="E35" s="79"/>
      <c r="F35" s="79"/>
      <c r="G35" s="79"/>
      <c r="H35" s="79"/>
      <c r="I35" s="79"/>
      <c r="J35" s="79"/>
      <c r="K35" s="79"/>
      <c r="L35" s="79"/>
      <c r="M35" s="79"/>
    </row>
    <row r="36" spans="1:13" s="40" customFormat="1" ht="18.75" x14ac:dyDescent="0.25">
      <c r="A36" s="80"/>
      <c r="B36" s="80"/>
      <c r="C36" s="80"/>
      <c r="D36" s="80"/>
      <c r="E36" s="80"/>
      <c r="F36" s="80"/>
      <c r="G36" s="80"/>
      <c r="H36" s="80"/>
      <c r="I36" s="80"/>
      <c r="J36" s="80"/>
      <c r="K36" s="80"/>
      <c r="L36" s="80"/>
      <c r="M36" s="80"/>
    </row>
    <row r="37" spans="1:13" s="40" customFormat="1" ht="47.25" x14ac:dyDescent="0.25">
      <c r="A37" s="47" t="s">
        <v>1</v>
      </c>
      <c r="B37" s="47" t="s">
        <v>2</v>
      </c>
      <c r="C37" s="47" t="s">
        <v>3</v>
      </c>
      <c r="D37" s="47" t="s">
        <v>4</v>
      </c>
      <c r="E37" s="46" t="s">
        <v>5</v>
      </c>
      <c r="F37" s="45" t="s">
        <v>6</v>
      </c>
      <c r="G37" s="44" t="s">
        <v>7</v>
      </c>
      <c r="H37" s="43" t="s">
        <v>0</v>
      </c>
      <c r="I37" s="43" t="s">
        <v>8</v>
      </c>
      <c r="J37" s="43" t="s">
        <v>9</v>
      </c>
      <c r="K37" s="43" t="s">
        <v>10</v>
      </c>
      <c r="L37" s="43" t="s">
        <v>11</v>
      </c>
      <c r="M37" s="43" t="s">
        <v>12</v>
      </c>
    </row>
    <row r="38" spans="1:13" s="40" customFormat="1" ht="38.25" x14ac:dyDescent="0.25">
      <c r="A38" s="11">
        <v>1</v>
      </c>
      <c r="B38" s="56">
        <v>25917579</v>
      </c>
      <c r="C38" s="57">
        <v>139664</v>
      </c>
      <c r="D38" s="57">
        <v>163140</v>
      </c>
      <c r="E38" s="56" t="s">
        <v>13</v>
      </c>
      <c r="F38" s="58" t="s">
        <v>75</v>
      </c>
      <c r="G38" s="58" t="s">
        <v>76</v>
      </c>
      <c r="H38" s="58" t="s">
        <v>70</v>
      </c>
      <c r="I38" s="59" t="s">
        <v>77</v>
      </c>
      <c r="J38" s="60">
        <v>2</v>
      </c>
      <c r="K38" s="61" t="s">
        <v>78</v>
      </c>
      <c r="L38" s="57">
        <v>268</v>
      </c>
      <c r="M38" s="62">
        <v>12.5</v>
      </c>
    </row>
    <row r="39" spans="1:13" s="40" customFormat="1" ht="38.25" x14ac:dyDescent="0.25">
      <c r="A39" s="11">
        <v>2</v>
      </c>
      <c r="B39" s="56">
        <v>25917579</v>
      </c>
      <c r="C39" s="57">
        <v>30168</v>
      </c>
      <c r="D39" s="57">
        <v>103163</v>
      </c>
      <c r="E39" s="57" t="s">
        <v>13</v>
      </c>
      <c r="F39" s="58" t="s">
        <v>75</v>
      </c>
      <c r="G39" s="58" t="s">
        <v>76</v>
      </c>
      <c r="H39" s="58" t="s">
        <v>70</v>
      </c>
      <c r="I39" s="59" t="s">
        <v>79</v>
      </c>
      <c r="J39" s="60">
        <v>1</v>
      </c>
      <c r="K39" s="61" t="s">
        <v>80</v>
      </c>
      <c r="L39" s="59">
        <v>269</v>
      </c>
      <c r="M39" s="62">
        <v>40</v>
      </c>
    </row>
    <row r="40" spans="1:13" s="40" customFormat="1" ht="38.25" x14ac:dyDescent="0.25">
      <c r="A40" s="11">
        <v>3</v>
      </c>
      <c r="B40" s="56">
        <v>25917579</v>
      </c>
      <c r="C40" s="57">
        <v>32154</v>
      </c>
      <c r="D40" s="57">
        <v>35003</v>
      </c>
      <c r="E40" s="57" t="s">
        <v>13</v>
      </c>
      <c r="F40" s="58" t="s">
        <v>75</v>
      </c>
      <c r="G40" s="58" t="s">
        <v>76</v>
      </c>
      <c r="H40" s="58" t="s">
        <v>70</v>
      </c>
      <c r="I40" s="59" t="s">
        <v>79</v>
      </c>
      <c r="J40" s="60">
        <v>2</v>
      </c>
      <c r="K40" s="61" t="s">
        <v>81</v>
      </c>
      <c r="L40" s="59">
        <v>268</v>
      </c>
      <c r="M40" s="62">
        <v>26</v>
      </c>
    </row>
    <row r="41" spans="1:13" s="40" customFormat="1" ht="25.5" x14ac:dyDescent="0.25">
      <c r="A41" s="11">
        <v>4</v>
      </c>
      <c r="B41" s="57">
        <v>71471197</v>
      </c>
      <c r="C41" s="57" t="s">
        <v>14</v>
      </c>
      <c r="D41" s="57" t="s">
        <v>14</v>
      </c>
      <c r="E41" s="57" t="s">
        <v>82</v>
      </c>
      <c r="F41" s="58" t="s">
        <v>83</v>
      </c>
      <c r="G41" s="58" t="s">
        <v>84</v>
      </c>
      <c r="H41" s="58" t="s">
        <v>85</v>
      </c>
      <c r="I41" s="59" t="s">
        <v>38</v>
      </c>
      <c r="J41" s="60">
        <v>1</v>
      </c>
      <c r="K41" s="61" t="s">
        <v>86</v>
      </c>
      <c r="L41" s="59">
        <v>122</v>
      </c>
      <c r="M41" s="62">
        <v>997.5</v>
      </c>
    </row>
    <row r="42" spans="1:13" s="40" customFormat="1" ht="89.25" x14ac:dyDescent="0.25">
      <c r="A42" s="11">
        <v>5</v>
      </c>
      <c r="B42" s="57">
        <v>68227590</v>
      </c>
      <c r="C42" s="57" t="s">
        <v>14</v>
      </c>
      <c r="D42" s="57" t="s">
        <v>14</v>
      </c>
      <c r="E42" s="57" t="s">
        <v>39</v>
      </c>
      <c r="F42" s="58" t="s">
        <v>87</v>
      </c>
      <c r="G42" s="58" t="s">
        <v>88</v>
      </c>
      <c r="H42" s="58" t="s">
        <v>70</v>
      </c>
      <c r="I42" s="59" t="s">
        <v>89</v>
      </c>
      <c r="J42" s="60">
        <v>1</v>
      </c>
      <c r="K42" s="63" t="s">
        <v>90</v>
      </c>
      <c r="L42" s="59">
        <v>199</v>
      </c>
      <c r="M42" s="62">
        <v>28</v>
      </c>
    </row>
    <row r="43" spans="1:13" s="40" customFormat="1" ht="51" x14ac:dyDescent="0.25">
      <c r="A43" s="11">
        <v>6</v>
      </c>
      <c r="B43" s="57">
        <v>2365685</v>
      </c>
      <c r="C43" s="57" t="s">
        <v>14</v>
      </c>
      <c r="D43" s="57" t="s">
        <v>14</v>
      </c>
      <c r="E43" s="57" t="s">
        <v>21</v>
      </c>
      <c r="F43" s="58" t="s">
        <v>91</v>
      </c>
      <c r="G43" s="58" t="s">
        <v>92</v>
      </c>
      <c r="H43" s="58" t="s">
        <v>60</v>
      </c>
      <c r="I43" s="59" t="s">
        <v>22</v>
      </c>
      <c r="J43" s="60">
        <v>2</v>
      </c>
      <c r="K43" s="61" t="s">
        <v>93</v>
      </c>
      <c r="L43" s="59">
        <v>199</v>
      </c>
      <c r="M43" s="62">
        <v>20</v>
      </c>
    </row>
    <row r="44" spans="1:13" s="40" customFormat="1" ht="38.25" x14ac:dyDescent="0.25">
      <c r="A44" s="11">
        <v>7</v>
      </c>
      <c r="B44" s="56">
        <v>2365685</v>
      </c>
      <c r="C44" s="57" t="s">
        <v>14</v>
      </c>
      <c r="D44" s="57" t="s">
        <v>14</v>
      </c>
      <c r="E44" s="56" t="s">
        <v>21</v>
      </c>
      <c r="F44" s="58" t="s">
        <v>94</v>
      </c>
      <c r="G44" s="58" t="s">
        <v>95</v>
      </c>
      <c r="H44" s="58" t="s">
        <v>96</v>
      </c>
      <c r="I44" s="59" t="s">
        <v>22</v>
      </c>
      <c r="J44" s="60">
        <v>2</v>
      </c>
      <c r="K44" s="61" t="s">
        <v>36</v>
      </c>
      <c r="L44" s="59">
        <v>199</v>
      </c>
      <c r="M44" s="62">
        <v>20</v>
      </c>
    </row>
    <row r="45" spans="1:13" s="40" customFormat="1" ht="38.25" x14ac:dyDescent="0.25">
      <c r="A45" s="11">
        <v>8</v>
      </c>
      <c r="B45" s="56">
        <v>102830762</v>
      </c>
      <c r="C45" s="57">
        <v>3620</v>
      </c>
      <c r="D45" s="57">
        <v>142418</v>
      </c>
      <c r="E45" s="56" t="s">
        <v>19</v>
      </c>
      <c r="F45" s="58" t="s">
        <v>97</v>
      </c>
      <c r="G45" s="58" t="s">
        <v>98</v>
      </c>
      <c r="H45" s="58" t="s">
        <v>85</v>
      </c>
      <c r="I45" s="59" t="s">
        <v>99</v>
      </c>
      <c r="J45" s="60">
        <v>1</v>
      </c>
      <c r="K45" s="61" t="s">
        <v>100</v>
      </c>
      <c r="L45" s="59">
        <v>262</v>
      </c>
      <c r="M45" s="62">
        <v>115</v>
      </c>
    </row>
    <row r="46" spans="1:13" s="40" customFormat="1" ht="38.25" x14ac:dyDescent="0.25">
      <c r="A46" s="11">
        <v>9</v>
      </c>
      <c r="B46" s="56">
        <v>25917579</v>
      </c>
      <c r="C46" s="57">
        <v>149838</v>
      </c>
      <c r="D46" s="57">
        <v>175427</v>
      </c>
      <c r="E46" s="56" t="s">
        <v>13</v>
      </c>
      <c r="F46" s="58" t="s">
        <v>101</v>
      </c>
      <c r="G46" s="58" t="s">
        <v>102</v>
      </c>
      <c r="H46" s="58" t="s">
        <v>85</v>
      </c>
      <c r="I46" s="59" t="s">
        <v>79</v>
      </c>
      <c r="J46" s="60">
        <v>1</v>
      </c>
      <c r="K46" s="61" t="s">
        <v>103</v>
      </c>
      <c r="L46" s="59">
        <v>289</v>
      </c>
      <c r="M46" s="62">
        <v>110</v>
      </c>
    </row>
    <row r="47" spans="1:13" s="40" customFormat="1" ht="51" x14ac:dyDescent="0.25">
      <c r="A47" s="11">
        <v>10</v>
      </c>
      <c r="B47" s="56">
        <v>25917579</v>
      </c>
      <c r="C47" s="57">
        <v>153884</v>
      </c>
      <c r="D47" s="57">
        <v>180148</v>
      </c>
      <c r="E47" s="56" t="s">
        <v>13</v>
      </c>
      <c r="F47" s="58" t="s">
        <v>104</v>
      </c>
      <c r="G47" s="58" t="s">
        <v>105</v>
      </c>
      <c r="H47" s="58" t="s">
        <v>85</v>
      </c>
      <c r="I47" s="59" t="s">
        <v>79</v>
      </c>
      <c r="J47" s="60">
        <v>2</v>
      </c>
      <c r="K47" s="61" t="s">
        <v>106</v>
      </c>
      <c r="L47" s="59">
        <v>289</v>
      </c>
      <c r="M47" s="62">
        <v>190</v>
      </c>
    </row>
    <row r="48" spans="1:13" s="40" customFormat="1" ht="51" x14ac:dyDescent="0.25">
      <c r="A48" s="11">
        <v>11</v>
      </c>
      <c r="B48" s="56">
        <v>25917579</v>
      </c>
      <c r="C48" s="57">
        <v>149838</v>
      </c>
      <c r="D48" s="57">
        <v>175427</v>
      </c>
      <c r="E48" s="56" t="s">
        <v>13</v>
      </c>
      <c r="F48" s="58" t="s">
        <v>104</v>
      </c>
      <c r="G48" s="58" t="s">
        <v>105</v>
      </c>
      <c r="H48" s="58" t="s">
        <v>85</v>
      </c>
      <c r="I48" s="59" t="s">
        <v>79</v>
      </c>
      <c r="J48" s="60">
        <v>1</v>
      </c>
      <c r="K48" s="61" t="s">
        <v>106</v>
      </c>
      <c r="L48" s="59">
        <v>289</v>
      </c>
      <c r="M48" s="62">
        <v>95</v>
      </c>
    </row>
    <row r="49" spans="1:13" s="40" customFormat="1" ht="51" x14ac:dyDescent="0.25">
      <c r="A49" s="11">
        <v>12</v>
      </c>
      <c r="B49" s="56">
        <v>25917579</v>
      </c>
      <c r="C49" s="57">
        <v>149838</v>
      </c>
      <c r="D49" s="57">
        <v>175427</v>
      </c>
      <c r="E49" s="56" t="s">
        <v>13</v>
      </c>
      <c r="F49" s="58" t="s">
        <v>104</v>
      </c>
      <c r="G49" s="58" t="s">
        <v>105</v>
      </c>
      <c r="H49" s="58" t="s">
        <v>85</v>
      </c>
      <c r="I49" s="59" t="s">
        <v>79</v>
      </c>
      <c r="J49" s="60">
        <v>1</v>
      </c>
      <c r="K49" s="61" t="s">
        <v>106</v>
      </c>
      <c r="L49" s="59">
        <v>289</v>
      </c>
      <c r="M49" s="62">
        <v>110</v>
      </c>
    </row>
    <row r="50" spans="1:13" ht="51" x14ac:dyDescent="0.25">
      <c r="A50" s="11">
        <v>13</v>
      </c>
      <c r="B50" s="56">
        <v>25917579</v>
      </c>
      <c r="C50" s="57">
        <v>144945</v>
      </c>
      <c r="D50" s="57">
        <v>169579</v>
      </c>
      <c r="E50" s="56" t="s">
        <v>13</v>
      </c>
      <c r="F50" s="58" t="s">
        <v>104</v>
      </c>
      <c r="G50" s="58" t="s">
        <v>105</v>
      </c>
      <c r="H50" s="58" t="s">
        <v>85</v>
      </c>
      <c r="I50" s="59" t="s">
        <v>79</v>
      </c>
      <c r="J50" s="60">
        <v>1</v>
      </c>
      <c r="K50" s="61" t="s">
        <v>106</v>
      </c>
      <c r="L50" s="59">
        <v>283</v>
      </c>
      <c r="M50" s="62">
        <v>2.5</v>
      </c>
    </row>
    <row r="51" spans="1:13" ht="51" x14ac:dyDescent="0.25">
      <c r="A51" s="11">
        <v>14</v>
      </c>
      <c r="B51" s="56">
        <v>25917579</v>
      </c>
      <c r="C51" s="57">
        <v>149838</v>
      </c>
      <c r="D51" s="57">
        <v>175427</v>
      </c>
      <c r="E51" s="56" t="s">
        <v>13</v>
      </c>
      <c r="F51" s="58" t="s">
        <v>104</v>
      </c>
      <c r="G51" s="58" t="s">
        <v>105</v>
      </c>
      <c r="H51" s="58" t="s">
        <v>85</v>
      </c>
      <c r="I51" s="59" t="s">
        <v>79</v>
      </c>
      <c r="J51" s="60">
        <v>2</v>
      </c>
      <c r="K51" s="61" t="s">
        <v>106</v>
      </c>
      <c r="L51" s="59">
        <v>289</v>
      </c>
      <c r="M51" s="62">
        <v>220</v>
      </c>
    </row>
    <row r="52" spans="1:13" ht="25.5" x14ac:dyDescent="0.25">
      <c r="A52" s="11">
        <v>15</v>
      </c>
      <c r="B52" s="13">
        <v>80897339</v>
      </c>
      <c r="C52" s="11" t="s">
        <v>14</v>
      </c>
      <c r="D52" s="11" t="s">
        <v>14</v>
      </c>
      <c r="E52" s="13" t="s">
        <v>107</v>
      </c>
      <c r="F52" s="14" t="s">
        <v>108</v>
      </c>
      <c r="G52" s="14" t="s">
        <v>109</v>
      </c>
      <c r="H52" s="14" t="s">
        <v>110</v>
      </c>
      <c r="I52" s="15" t="s">
        <v>111</v>
      </c>
      <c r="J52" s="16">
        <v>1</v>
      </c>
      <c r="K52" s="42" t="s">
        <v>112</v>
      </c>
      <c r="L52" s="15">
        <v>199</v>
      </c>
      <c r="M52" s="17">
        <v>950</v>
      </c>
    </row>
    <row r="53" spans="1:13" x14ac:dyDescent="0.25">
      <c r="A53" s="83"/>
      <c r="B53" s="83"/>
      <c r="C53" s="83"/>
      <c r="D53" s="83"/>
      <c r="E53" s="83"/>
      <c r="F53" s="83"/>
      <c r="G53" s="83"/>
      <c r="H53" s="83"/>
      <c r="I53" s="83"/>
      <c r="J53" s="83"/>
      <c r="K53" s="83"/>
      <c r="L53" s="84"/>
      <c r="M53" s="18">
        <f>SUM(M38:M52)</f>
        <v>2936.5</v>
      </c>
    </row>
    <row r="54" spans="1:13" ht="23.25" x14ac:dyDescent="0.25">
      <c r="A54" s="52" t="s">
        <v>254</v>
      </c>
      <c r="B54" s="19"/>
      <c r="C54" s="19"/>
      <c r="D54" s="19"/>
      <c r="E54" s="19"/>
      <c r="F54" s="19"/>
      <c r="G54" s="19"/>
      <c r="H54" s="19"/>
      <c r="I54" s="19"/>
      <c r="J54" s="19"/>
      <c r="K54" s="19"/>
      <c r="L54" s="19"/>
      <c r="M54" s="20"/>
    </row>
    <row r="55" spans="1:13" ht="22.5" x14ac:dyDescent="0.25">
      <c r="A55" s="21"/>
      <c r="B55" s="71" t="s">
        <v>23</v>
      </c>
      <c r="C55" s="71"/>
      <c r="D55" s="71"/>
      <c r="E55" s="71"/>
      <c r="F55" s="71"/>
      <c r="G55" s="71"/>
      <c r="H55" s="21"/>
      <c r="I55" s="21"/>
      <c r="J55" s="21"/>
      <c r="K55" s="22"/>
      <c r="L55" s="21"/>
      <c r="M55" s="23"/>
    </row>
    <row r="56" spans="1:13" ht="22.5" x14ac:dyDescent="0.25">
      <c r="A56" s="21"/>
      <c r="B56" s="75" t="s">
        <v>24</v>
      </c>
      <c r="C56" s="75"/>
      <c r="D56" s="75"/>
      <c r="E56" s="75"/>
      <c r="F56" s="75"/>
      <c r="G56" s="24">
        <v>2070</v>
      </c>
      <c r="H56" s="21"/>
      <c r="I56" s="21"/>
      <c r="J56" s="21"/>
      <c r="K56" s="22"/>
      <c r="L56" s="21"/>
      <c r="M56" s="23"/>
    </row>
    <row r="57" spans="1:13" ht="22.5" x14ac:dyDescent="0.25">
      <c r="A57" s="21"/>
      <c r="B57" s="76" t="s">
        <v>25</v>
      </c>
      <c r="C57" s="76"/>
      <c r="D57" s="76"/>
      <c r="E57" s="76"/>
      <c r="F57" s="76"/>
      <c r="G57" s="53">
        <v>2402</v>
      </c>
      <c r="H57" s="21"/>
      <c r="I57" s="21"/>
      <c r="J57" s="64"/>
      <c r="K57" s="10"/>
      <c r="L57" s="21"/>
      <c r="M57" s="23"/>
    </row>
    <row r="58" spans="1:13" ht="22.5" x14ac:dyDescent="0.25">
      <c r="A58" s="21"/>
      <c r="B58" s="75" t="s">
        <v>26</v>
      </c>
      <c r="C58" s="75"/>
      <c r="D58" s="75"/>
      <c r="E58" s="75"/>
      <c r="F58" s="75"/>
      <c r="G58" s="25">
        <f>+M53</f>
        <v>2936.5</v>
      </c>
      <c r="H58" s="64"/>
      <c r="I58" s="21"/>
      <c r="J58" s="64"/>
      <c r="K58" s="22"/>
      <c r="L58" s="21"/>
      <c r="M58" s="23"/>
    </row>
    <row r="59" spans="1:13" ht="22.5" x14ac:dyDescent="0.25">
      <c r="A59" s="21"/>
      <c r="B59" s="75" t="s">
        <v>27</v>
      </c>
      <c r="C59" s="75"/>
      <c r="D59" s="75"/>
      <c r="E59" s="75"/>
      <c r="F59" s="75"/>
      <c r="G59" s="24">
        <v>7591.5</v>
      </c>
      <c r="H59" s="21"/>
      <c r="I59" s="21"/>
      <c r="J59" s="21"/>
      <c r="K59" s="22"/>
      <c r="L59" s="21"/>
      <c r="M59" s="23"/>
    </row>
    <row r="60" spans="1:13" ht="22.5" x14ac:dyDescent="0.25">
      <c r="A60" s="21"/>
      <c r="B60" s="71" t="s">
        <v>28</v>
      </c>
      <c r="C60" s="71"/>
      <c r="D60" s="71"/>
      <c r="E60" s="71"/>
      <c r="F60" s="71"/>
      <c r="G60" s="26">
        <f>SUM(G56:G59)</f>
        <v>15000</v>
      </c>
      <c r="H60" s="21"/>
      <c r="I60" s="28"/>
      <c r="J60" s="21"/>
      <c r="K60" s="22"/>
      <c r="L60" s="29"/>
      <c r="M60" s="41"/>
    </row>
    <row r="61" spans="1:13" ht="22.5" x14ac:dyDescent="0.25">
      <c r="A61" s="21"/>
      <c r="B61" s="49"/>
      <c r="C61" s="49"/>
      <c r="D61" s="49"/>
      <c r="E61" s="49"/>
      <c r="F61" s="49"/>
      <c r="G61" s="30"/>
      <c r="H61" s="31" t="s">
        <v>31</v>
      </c>
      <c r="I61" s="32"/>
      <c r="J61" s="33"/>
      <c r="K61" s="72" t="s">
        <v>32</v>
      </c>
      <c r="L61" s="73"/>
      <c r="M61" s="73"/>
    </row>
    <row r="62" spans="1:13" ht="22.5" x14ac:dyDescent="0.25">
      <c r="A62" s="21"/>
      <c r="B62" s="21"/>
      <c r="C62" s="21"/>
      <c r="D62" s="21"/>
      <c r="E62" s="74" t="s">
        <v>33</v>
      </c>
      <c r="F62" s="74"/>
      <c r="G62" s="74"/>
      <c r="H62" s="74"/>
      <c r="I62" s="74"/>
      <c r="J62" s="31" t="s">
        <v>34</v>
      </c>
      <c r="K62" s="34" t="s">
        <v>113</v>
      </c>
      <c r="L62" s="34"/>
      <c r="M62" s="34"/>
    </row>
    <row r="63" spans="1:13" ht="22.5" x14ac:dyDescent="0.25">
      <c r="A63" s="21"/>
      <c r="B63" s="21"/>
      <c r="C63" s="21"/>
      <c r="D63" s="21"/>
      <c r="F63" s="21"/>
      <c r="G63" s="35"/>
      <c r="H63" s="35"/>
      <c r="I63" s="36"/>
      <c r="J63" s="37"/>
      <c r="K63" s="37"/>
      <c r="L63" s="37"/>
      <c r="M63" s="41"/>
    </row>
    <row r="64" spans="1:13" ht="23.25" x14ac:dyDescent="0.25">
      <c r="A64" s="21"/>
      <c r="B64" s="21"/>
      <c r="C64" s="21"/>
      <c r="D64" s="21"/>
      <c r="E64" s="50"/>
      <c r="F64" s="21"/>
      <c r="G64" s="21"/>
      <c r="H64" s="21"/>
      <c r="I64" s="21" t="s">
        <v>35</v>
      </c>
      <c r="J64" s="21"/>
      <c r="K64" s="39"/>
      <c r="L64" s="37"/>
      <c r="M64" s="38"/>
    </row>
    <row r="69" spans="1:13" ht="23.25" customHeight="1" x14ac:dyDescent="0.35">
      <c r="J69"/>
      <c r="K69" s="4" t="s">
        <v>0</v>
      </c>
      <c r="L69" s="77"/>
      <c r="M69" s="77"/>
    </row>
    <row r="70" spans="1:13" ht="23.25" x14ac:dyDescent="0.35">
      <c r="A70" s="5"/>
      <c r="B70" s="5"/>
      <c r="C70" s="5"/>
      <c r="E70" s="1"/>
      <c r="F70" s="1"/>
      <c r="G70" s="1"/>
      <c r="H70" s="6"/>
      <c r="I70" s="7"/>
      <c r="J70" s="8"/>
      <c r="K70" s="9">
        <v>46197</v>
      </c>
      <c r="L70" s="78"/>
      <c r="M70" s="78"/>
    </row>
    <row r="71" spans="1:13" ht="23.25" x14ac:dyDescent="0.35">
      <c r="A71" s="5"/>
      <c r="B71" s="79" t="s">
        <v>114</v>
      </c>
      <c r="C71" s="79"/>
      <c r="D71" s="79"/>
      <c r="E71" s="79"/>
      <c r="F71" s="79"/>
      <c r="G71" s="79"/>
      <c r="H71" s="79"/>
      <c r="I71" s="79"/>
      <c r="J71" s="79"/>
      <c r="K71" s="79"/>
      <c r="L71" s="79"/>
      <c r="M71" s="79"/>
    </row>
    <row r="72" spans="1:13" s="40" customFormat="1" ht="18.75" x14ac:dyDescent="0.25">
      <c r="A72" s="80"/>
      <c r="B72" s="80"/>
      <c r="C72" s="80"/>
      <c r="D72" s="80"/>
      <c r="E72" s="80"/>
      <c r="F72" s="80"/>
      <c r="G72" s="80"/>
      <c r="H72" s="80"/>
      <c r="I72" s="80"/>
      <c r="J72" s="80"/>
      <c r="K72" s="80"/>
      <c r="L72" s="80"/>
      <c r="M72" s="80"/>
    </row>
    <row r="73" spans="1:13" s="51" customFormat="1" ht="31.5" customHeight="1" x14ac:dyDescent="0.25">
      <c r="A73" s="47" t="s">
        <v>1</v>
      </c>
      <c r="B73" s="47" t="s">
        <v>2</v>
      </c>
      <c r="C73" s="47" t="s">
        <v>3</v>
      </c>
      <c r="D73" s="47" t="s">
        <v>4</v>
      </c>
      <c r="E73" s="46" t="s">
        <v>5</v>
      </c>
      <c r="F73" s="45" t="s">
        <v>6</v>
      </c>
      <c r="G73" s="44" t="s">
        <v>7</v>
      </c>
      <c r="H73" s="43" t="s">
        <v>0</v>
      </c>
      <c r="I73" s="43" t="s">
        <v>8</v>
      </c>
      <c r="J73" s="43" t="s">
        <v>9</v>
      </c>
      <c r="K73" s="43" t="s">
        <v>10</v>
      </c>
      <c r="L73" s="43" t="s">
        <v>11</v>
      </c>
      <c r="M73" s="43" t="s">
        <v>12</v>
      </c>
    </row>
    <row r="74" spans="1:13" s="51" customFormat="1" ht="51" x14ac:dyDescent="0.25">
      <c r="A74" s="11">
        <v>1</v>
      </c>
      <c r="B74" s="56">
        <v>81539657</v>
      </c>
      <c r="C74" s="57">
        <v>61116</v>
      </c>
      <c r="D74" s="57">
        <v>174739</v>
      </c>
      <c r="E74" s="56" t="s">
        <v>15</v>
      </c>
      <c r="F74" s="58" t="s">
        <v>115</v>
      </c>
      <c r="G74" s="58" t="s">
        <v>116</v>
      </c>
      <c r="H74" s="58" t="s">
        <v>117</v>
      </c>
      <c r="I74" s="59" t="s">
        <v>118</v>
      </c>
      <c r="J74" s="60">
        <v>2</v>
      </c>
      <c r="K74" s="61" t="s">
        <v>119</v>
      </c>
      <c r="L74" s="57">
        <v>291</v>
      </c>
      <c r="M74" s="62">
        <v>190</v>
      </c>
    </row>
    <row r="75" spans="1:13" s="51" customFormat="1" ht="51" x14ac:dyDescent="0.25">
      <c r="A75" s="11">
        <v>2</v>
      </c>
      <c r="B75" s="56">
        <v>81539657</v>
      </c>
      <c r="C75" s="57">
        <v>27867</v>
      </c>
      <c r="D75" s="57">
        <v>169344</v>
      </c>
      <c r="E75" s="57" t="s">
        <v>15</v>
      </c>
      <c r="F75" s="58" t="s">
        <v>115</v>
      </c>
      <c r="G75" s="58" t="s">
        <v>116</v>
      </c>
      <c r="H75" s="58" t="s">
        <v>117</v>
      </c>
      <c r="I75" s="59" t="s">
        <v>118</v>
      </c>
      <c r="J75" s="60">
        <v>1</v>
      </c>
      <c r="K75" s="61" t="s">
        <v>119</v>
      </c>
      <c r="L75" s="59">
        <v>267</v>
      </c>
      <c r="M75" s="62">
        <v>170</v>
      </c>
    </row>
    <row r="76" spans="1:13" s="51" customFormat="1" ht="51" x14ac:dyDescent="0.25">
      <c r="A76" s="11">
        <v>3</v>
      </c>
      <c r="B76" s="57">
        <v>2365685</v>
      </c>
      <c r="C76" s="57" t="s">
        <v>14</v>
      </c>
      <c r="D76" s="57" t="s">
        <v>14</v>
      </c>
      <c r="E76" s="56" t="s">
        <v>21</v>
      </c>
      <c r="F76" s="58" t="s">
        <v>120</v>
      </c>
      <c r="G76" s="58" t="s">
        <v>121</v>
      </c>
      <c r="H76" s="58" t="s">
        <v>122</v>
      </c>
      <c r="I76" s="59" t="s">
        <v>22</v>
      </c>
      <c r="J76" s="60">
        <v>2</v>
      </c>
      <c r="K76" s="65" t="s">
        <v>93</v>
      </c>
      <c r="L76" s="59">
        <v>199</v>
      </c>
      <c r="M76" s="62">
        <v>20</v>
      </c>
    </row>
    <row r="77" spans="1:13" s="51" customFormat="1" ht="38.25" x14ac:dyDescent="0.25">
      <c r="A77" s="11">
        <v>4</v>
      </c>
      <c r="B77" s="56">
        <v>44485581</v>
      </c>
      <c r="C77" s="57" t="s">
        <v>14</v>
      </c>
      <c r="D77" s="57" t="s">
        <v>14</v>
      </c>
      <c r="E77" s="56" t="s">
        <v>39</v>
      </c>
      <c r="F77" s="58" t="s">
        <v>123</v>
      </c>
      <c r="G77" s="58" t="s">
        <v>124</v>
      </c>
      <c r="H77" s="58" t="s">
        <v>110</v>
      </c>
      <c r="I77" s="59" t="s">
        <v>125</v>
      </c>
      <c r="J77" s="60">
        <v>1</v>
      </c>
      <c r="K77" s="65" t="s">
        <v>126</v>
      </c>
      <c r="L77" s="59">
        <v>196</v>
      </c>
      <c r="M77" s="62">
        <v>962</v>
      </c>
    </row>
    <row r="78" spans="1:13" s="51" customFormat="1" ht="63.75" x14ac:dyDescent="0.25">
      <c r="A78" s="11">
        <v>5</v>
      </c>
      <c r="B78" s="57">
        <v>25917579</v>
      </c>
      <c r="C78" s="57">
        <v>27976</v>
      </c>
      <c r="D78" s="57">
        <v>69316</v>
      </c>
      <c r="E78" s="57" t="s">
        <v>39</v>
      </c>
      <c r="F78" s="58" t="s">
        <v>127</v>
      </c>
      <c r="G78" s="58" t="s">
        <v>128</v>
      </c>
      <c r="H78" s="58" t="s">
        <v>129</v>
      </c>
      <c r="I78" s="59" t="s">
        <v>79</v>
      </c>
      <c r="J78" s="60">
        <v>5</v>
      </c>
      <c r="K78" s="63" t="s">
        <v>130</v>
      </c>
      <c r="L78" s="59">
        <v>261</v>
      </c>
      <c r="M78" s="62">
        <v>315</v>
      </c>
    </row>
    <row r="79" spans="1:13" s="51" customFormat="1" ht="63.75" x14ac:dyDescent="0.25">
      <c r="A79" s="11">
        <v>6</v>
      </c>
      <c r="B79" s="57">
        <v>25917579</v>
      </c>
      <c r="C79" s="57">
        <v>27976</v>
      </c>
      <c r="D79" s="57">
        <v>58025</v>
      </c>
      <c r="E79" s="57" t="s">
        <v>40</v>
      </c>
      <c r="F79" s="58" t="s">
        <v>127</v>
      </c>
      <c r="G79" s="58" t="s">
        <v>128</v>
      </c>
      <c r="H79" s="58" t="s">
        <v>129</v>
      </c>
      <c r="I79" s="59" t="s">
        <v>79</v>
      </c>
      <c r="J79" s="60">
        <v>1</v>
      </c>
      <c r="K79" s="61" t="s">
        <v>130</v>
      </c>
      <c r="L79" s="59">
        <v>269</v>
      </c>
      <c r="M79" s="62">
        <v>320</v>
      </c>
    </row>
    <row r="80" spans="1:13" s="51" customFormat="1" ht="63.75" x14ac:dyDescent="0.25">
      <c r="A80" s="11">
        <v>7</v>
      </c>
      <c r="B80" s="56">
        <v>30213924</v>
      </c>
      <c r="C80" s="57">
        <v>41888</v>
      </c>
      <c r="D80" s="57">
        <v>47234</v>
      </c>
      <c r="E80" s="56" t="s">
        <v>39</v>
      </c>
      <c r="F80" s="58" t="s">
        <v>131</v>
      </c>
      <c r="G80" s="58" t="s">
        <v>132</v>
      </c>
      <c r="H80" s="58" t="s">
        <v>110</v>
      </c>
      <c r="I80" s="59" t="s">
        <v>133</v>
      </c>
      <c r="J80" s="60">
        <v>2</v>
      </c>
      <c r="K80" s="61" t="s">
        <v>134</v>
      </c>
      <c r="L80" s="59">
        <v>268</v>
      </c>
      <c r="M80" s="62">
        <v>20.5</v>
      </c>
    </row>
    <row r="81" spans="1:13" s="51" customFormat="1" ht="63.75" x14ac:dyDescent="0.25">
      <c r="A81" s="11">
        <v>8</v>
      </c>
      <c r="B81" s="56">
        <v>30213924</v>
      </c>
      <c r="C81" s="57">
        <v>47191</v>
      </c>
      <c r="D81" s="57">
        <v>54848</v>
      </c>
      <c r="E81" s="56" t="s">
        <v>39</v>
      </c>
      <c r="F81" s="58" t="s">
        <v>131</v>
      </c>
      <c r="G81" s="58" t="s">
        <v>132</v>
      </c>
      <c r="H81" s="58" t="s">
        <v>110</v>
      </c>
      <c r="I81" s="59" t="s">
        <v>133</v>
      </c>
      <c r="J81" s="60">
        <v>2</v>
      </c>
      <c r="K81" s="61" t="s">
        <v>135</v>
      </c>
      <c r="L81" s="59">
        <v>268</v>
      </c>
      <c r="M81" s="62">
        <v>35.5</v>
      </c>
    </row>
    <row r="82" spans="1:13" s="51" customFormat="1" ht="63.75" x14ac:dyDescent="0.25">
      <c r="A82" s="11">
        <v>9</v>
      </c>
      <c r="B82" s="56">
        <v>30213924</v>
      </c>
      <c r="C82" s="57">
        <v>32051</v>
      </c>
      <c r="D82" s="57">
        <v>34897</v>
      </c>
      <c r="E82" s="56" t="s">
        <v>39</v>
      </c>
      <c r="F82" s="58" t="s">
        <v>131</v>
      </c>
      <c r="G82" s="58" t="s">
        <v>132</v>
      </c>
      <c r="H82" s="58" t="s">
        <v>110</v>
      </c>
      <c r="I82" s="59" t="s">
        <v>133</v>
      </c>
      <c r="J82" s="60">
        <v>3</v>
      </c>
      <c r="K82" s="61" t="s">
        <v>136</v>
      </c>
      <c r="L82" s="59">
        <v>268</v>
      </c>
      <c r="M82" s="62">
        <v>24</v>
      </c>
    </row>
    <row r="83" spans="1:13" s="51" customFormat="1" ht="63.75" x14ac:dyDescent="0.25">
      <c r="A83" s="11">
        <v>10</v>
      </c>
      <c r="B83" s="56">
        <v>30213924</v>
      </c>
      <c r="C83" s="57">
        <v>4727</v>
      </c>
      <c r="D83" s="57">
        <v>4910</v>
      </c>
      <c r="E83" s="56" t="s">
        <v>39</v>
      </c>
      <c r="F83" s="58" t="s">
        <v>131</v>
      </c>
      <c r="G83" s="58" t="s">
        <v>132</v>
      </c>
      <c r="H83" s="58" t="s">
        <v>110</v>
      </c>
      <c r="I83" s="59" t="s">
        <v>133</v>
      </c>
      <c r="J83" s="60">
        <v>3</v>
      </c>
      <c r="K83" s="61" t="s">
        <v>137</v>
      </c>
      <c r="L83" s="59">
        <v>268</v>
      </c>
      <c r="M83" s="62">
        <v>11.25</v>
      </c>
    </row>
    <row r="84" spans="1:13" s="51" customFormat="1" ht="63.75" x14ac:dyDescent="0.25">
      <c r="A84" s="11">
        <v>11</v>
      </c>
      <c r="B84" s="56">
        <v>30213924</v>
      </c>
      <c r="C84" s="57">
        <v>29517</v>
      </c>
      <c r="D84" s="57">
        <v>32125</v>
      </c>
      <c r="E84" s="56" t="s">
        <v>39</v>
      </c>
      <c r="F84" s="58" t="s">
        <v>131</v>
      </c>
      <c r="G84" s="58" t="s">
        <v>132</v>
      </c>
      <c r="H84" s="58" t="s">
        <v>110</v>
      </c>
      <c r="I84" s="59" t="s">
        <v>133</v>
      </c>
      <c r="J84" s="60">
        <v>2</v>
      </c>
      <c r="K84" s="61" t="s">
        <v>138</v>
      </c>
      <c r="L84" s="59">
        <v>268</v>
      </c>
      <c r="M84" s="62">
        <v>340.5</v>
      </c>
    </row>
    <row r="85" spans="1:13" s="51" customFormat="1" ht="63.75" x14ac:dyDescent="0.25">
      <c r="A85" s="11">
        <v>12</v>
      </c>
      <c r="B85" s="56">
        <v>30213924</v>
      </c>
      <c r="C85" s="57">
        <v>65332</v>
      </c>
      <c r="D85" s="57">
        <v>78611</v>
      </c>
      <c r="E85" s="56" t="s">
        <v>39</v>
      </c>
      <c r="F85" s="58" t="s">
        <v>131</v>
      </c>
      <c r="G85" s="58" t="s">
        <v>132</v>
      </c>
      <c r="H85" s="58" t="s">
        <v>110</v>
      </c>
      <c r="I85" s="59" t="s">
        <v>133</v>
      </c>
      <c r="J85" s="60">
        <v>1</v>
      </c>
      <c r="K85" s="61" t="s">
        <v>139</v>
      </c>
      <c r="L85" s="59">
        <v>268</v>
      </c>
      <c r="M85" s="62">
        <v>83.5</v>
      </c>
    </row>
    <row r="86" spans="1:13" s="51" customFormat="1" ht="63.75" x14ac:dyDescent="0.25">
      <c r="A86" s="11">
        <v>13</v>
      </c>
      <c r="B86" s="56">
        <v>30213924</v>
      </c>
      <c r="C86" s="57">
        <v>29998</v>
      </c>
      <c r="D86" s="57">
        <v>32647</v>
      </c>
      <c r="E86" s="56" t="s">
        <v>39</v>
      </c>
      <c r="F86" s="58" t="s">
        <v>131</v>
      </c>
      <c r="G86" s="58" t="s">
        <v>132</v>
      </c>
      <c r="H86" s="58" t="s">
        <v>110</v>
      </c>
      <c r="I86" s="59" t="s">
        <v>133</v>
      </c>
      <c r="J86" s="60">
        <v>1</v>
      </c>
      <c r="K86" s="61" t="s">
        <v>140</v>
      </c>
      <c r="L86" s="59">
        <v>268</v>
      </c>
      <c r="M86" s="62">
        <v>77</v>
      </c>
    </row>
    <row r="87" spans="1:13" s="51" customFormat="1" ht="63.75" x14ac:dyDescent="0.25">
      <c r="A87" s="11">
        <v>14</v>
      </c>
      <c r="B87" s="56">
        <v>30213924</v>
      </c>
      <c r="C87" s="57">
        <v>142791</v>
      </c>
      <c r="D87" s="57">
        <v>166792</v>
      </c>
      <c r="E87" s="56" t="s">
        <v>39</v>
      </c>
      <c r="F87" s="58" t="s">
        <v>131</v>
      </c>
      <c r="G87" s="58" t="s">
        <v>132</v>
      </c>
      <c r="H87" s="58" t="s">
        <v>110</v>
      </c>
      <c r="I87" s="59" t="s">
        <v>133</v>
      </c>
      <c r="J87" s="60">
        <v>1</v>
      </c>
      <c r="K87" s="61" t="s">
        <v>141</v>
      </c>
      <c r="L87" s="59">
        <v>268</v>
      </c>
      <c r="M87" s="62">
        <v>140</v>
      </c>
    </row>
    <row r="88" spans="1:13" s="51" customFormat="1" ht="63.75" x14ac:dyDescent="0.25">
      <c r="A88" s="11">
        <v>15</v>
      </c>
      <c r="B88" s="56">
        <v>30213924</v>
      </c>
      <c r="C88" s="57">
        <v>32151</v>
      </c>
      <c r="D88" s="57">
        <v>34998</v>
      </c>
      <c r="E88" s="56" t="s">
        <v>39</v>
      </c>
      <c r="F88" s="58" t="s">
        <v>131</v>
      </c>
      <c r="G88" s="58" t="s">
        <v>132</v>
      </c>
      <c r="H88" s="58" t="s">
        <v>110</v>
      </c>
      <c r="I88" s="59" t="s">
        <v>133</v>
      </c>
      <c r="J88" s="60">
        <v>2</v>
      </c>
      <c r="K88" s="61" t="s">
        <v>142</v>
      </c>
      <c r="L88" s="59">
        <v>268</v>
      </c>
      <c r="M88" s="62">
        <v>13.5</v>
      </c>
    </row>
    <row r="89" spans="1:13" s="51" customFormat="1" ht="63.75" x14ac:dyDescent="0.25">
      <c r="A89" s="11">
        <v>16</v>
      </c>
      <c r="B89" s="56">
        <v>30213924</v>
      </c>
      <c r="C89" s="57">
        <v>28139</v>
      </c>
      <c r="D89" s="57">
        <v>54151</v>
      </c>
      <c r="E89" s="56" t="s">
        <v>39</v>
      </c>
      <c r="F89" s="58" t="s">
        <v>131</v>
      </c>
      <c r="G89" s="58" t="s">
        <v>132</v>
      </c>
      <c r="H89" s="58" t="s">
        <v>110</v>
      </c>
      <c r="I89" s="59" t="s">
        <v>133</v>
      </c>
      <c r="J89" s="60">
        <v>1</v>
      </c>
      <c r="K89" s="61" t="s">
        <v>143</v>
      </c>
      <c r="L89" s="59">
        <v>268</v>
      </c>
      <c r="M89" s="62">
        <v>65</v>
      </c>
    </row>
    <row r="90" spans="1:13" s="51" customFormat="1" ht="63.75" x14ac:dyDescent="0.25">
      <c r="A90" s="11">
        <v>17</v>
      </c>
      <c r="B90" s="56">
        <v>30213924</v>
      </c>
      <c r="C90" s="57">
        <v>36056</v>
      </c>
      <c r="D90" s="57">
        <v>39573</v>
      </c>
      <c r="E90" s="56" t="s">
        <v>39</v>
      </c>
      <c r="F90" s="58" t="s">
        <v>131</v>
      </c>
      <c r="G90" s="58" t="s">
        <v>132</v>
      </c>
      <c r="H90" s="58" t="s">
        <v>110</v>
      </c>
      <c r="I90" s="59" t="s">
        <v>133</v>
      </c>
      <c r="J90" s="60">
        <v>1</v>
      </c>
      <c r="K90" s="61" t="s">
        <v>144</v>
      </c>
      <c r="L90" s="59">
        <v>268</v>
      </c>
      <c r="M90" s="62">
        <v>6.75</v>
      </c>
    </row>
    <row r="91" spans="1:13" s="51" customFormat="1" ht="38.25" x14ac:dyDescent="0.25">
      <c r="A91" s="11">
        <v>18</v>
      </c>
      <c r="B91" s="56">
        <v>32375913</v>
      </c>
      <c r="C91" s="57">
        <v>193925</v>
      </c>
      <c r="D91" s="57">
        <v>226847</v>
      </c>
      <c r="E91" s="56" t="s">
        <v>19</v>
      </c>
      <c r="F91" s="58" t="s">
        <v>145</v>
      </c>
      <c r="G91" s="58" t="s">
        <v>146</v>
      </c>
      <c r="H91" s="58" t="s">
        <v>147</v>
      </c>
      <c r="I91" s="59" t="s">
        <v>148</v>
      </c>
      <c r="J91" s="60">
        <v>3</v>
      </c>
      <c r="K91" s="61" t="s">
        <v>149</v>
      </c>
      <c r="L91" s="59">
        <v>299</v>
      </c>
      <c r="M91" s="62">
        <v>659.97</v>
      </c>
    </row>
    <row r="92" spans="1:13" s="51" customFormat="1" ht="38.25" x14ac:dyDescent="0.25">
      <c r="A92" s="11">
        <v>19</v>
      </c>
      <c r="B92" s="56">
        <v>32375913</v>
      </c>
      <c r="C92" s="57">
        <v>86171</v>
      </c>
      <c r="D92" s="57">
        <v>126676</v>
      </c>
      <c r="E92" s="56" t="s">
        <v>19</v>
      </c>
      <c r="F92" s="58" t="s">
        <v>145</v>
      </c>
      <c r="G92" s="58" t="s">
        <v>146</v>
      </c>
      <c r="H92" s="58" t="s">
        <v>147</v>
      </c>
      <c r="I92" s="59" t="s">
        <v>150</v>
      </c>
      <c r="J92" s="60">
        <v>12</v>
      </c>
      <c r="K92" s="61" t="s">
        <v>149</v>
      </c>
      <c r="L92" s="59">
        <v>262</v>
      </c>
      <c r="M92" s="62">
        <v>179.4</v>
      </c>
    </row>
    <row r="93" spans="1:13" s="51" customFormat="1" ht="38.25" x14ac:dyDescent="0.25">
      <c r="A93" s="11">
        <v>20</v>
      </c>
      <c r="B93" s="56">
        <v>74472283</v>
      </c>
      <c r="C93" s="57">
        <v>3620</v>
      </c>
      <c r="D93" s="57">
        <v>142418</v>
      </c>
      <c r="E93" s="56" t="s">
        <v>19</v>
      </c>
      <c r="F93" s="58" t="s">
        <v>151</v>
      </c>
      <c r="G93" s="58" t="s">
        <v>152</v>
      </c>
      <c r="H93" s="58" t="s">
        <v>153</v>
      </c>
      <c r="I93" s="59" t="s">
        <v>20</v>
      </c>
      <c r="J93" s="60">
        <v>1</v>
      </c>
      <c r="K93" s="61" t="s">
        <v>154</v>
      </c>
      <c r="L93" s="59">
        <v>262</v>
      </c>
      <c r="M93" s="62">
        <v>115</v>
      </c>
    </row>
    <row r="94" spans="1:13" s="51" customFormat="1" ht="38.25" x14ac:dyDescent="0.25">
      <c r="A94" s="11">
        <v>21</v>
      </c>
      <c r="B94" s="56">
        <v>2839113</v>
      </c>
      <c r="C94" s="57">
        <v>3620</v>
      </c>
      <c r="D94" s="57">
        <v>142418</v>
      </c>
      <c r="E94" s="56" t="s">
        <v>19</v>
      </c>
      <c r="F94" s="58" t="s">
        <v>155</v>
      </c>
      <c r="G94" s="58" t="s">
        <v>156</v>
      </c>
      <c r="H94" s="58" t="s">
        <v>147</v>
      </c>
      <c r="I94" s="59" t="s">
        <v>157</v>
      </c>
      <c r="J94" s="60">
        <v>1</v>
      </c>
      <c r="K94" s="61" t="s">
        <v>158</v>
      </c>
      <c r="L94" s="59">
        <v>262</v>
      </c>
      <c r="M94" s="62">
        <v>115</v>
      </c>
    </row>
    <row r="95" spans="1:13" s="51" customFormat="1" ht="38.25" x14ac:dyDescent="0.25">
      <c r="A95" s="11">
        <v>22</v>
      </c>
      <c r="B95" s="56">
        <v>1536230</v>
      </c>
      <c r="C95" s="57" t="s">
        <v>14</v>
      </c>
      <c r="D95" s="57" t="s">
        <v>14</v>
      </c>
      <c r="E95" s="56" t="s">
        <v>13</v>
      </c>
      <c r="F95" s="58" t="s">
        <v>159</v>
      </c>
      <c r="G95" s="58" t="s">
        <v>160</v>
      </c>
      <c r="H95" s="58" t="s">
        <v>147</v>
      </c>
      <c r="I95" s="59" t="s">
        <v>161</v>
      </c>
      <c r="J95" s="60">
        <v>2</v>
      </c>
      <c r="K95" s="61" t="s">
        <v>162</v>
      </c>
      <c r="L95" s="59">
        <v>199</v>
      </c>
      <c r="M95" s="62">
        <v>139.96</v>
      </c>
    </row>
    <row r="96" spans="1:13" s="51" customFormat="1" ht="38.25" x14ac:dyDescent="0.25">
      <c r="A96" s="11">
        <v>23</v>
      </c>
      <c r="B96" s="56">
        <v>1536230</v>
      </c>
      <c r="C96" s="57" t="s">
        <v>14</v>
      </c>
      <c r="D96" s="57" t="s">
        <v>14</v>
      </c>
      <c r="E96" s="56" t="s">
        <v>13</v>
      </c>
      <c r="F96" s="58" t="s">
        <v>163</v>
      </c>
      <c r="G96" s="58" t="s">
        <v>164</v>
      </c>
      <c r="H96" s="58" t="s">
        <v>147</v>
      </c>
      <c r="I96" s="59" t="s">
        <v>161</v>
      </c>
      <c r="J96" s="60">
        <v>2</v>
      </c>
      <c r="K96" s="61" t="s">
        <v>165</v>
      </c>
      <c r="L96" s="59">
        <v>199</v>
      </c>
      <c r="M96" s="62">
        <v>139.96</v>
      </c>
    </row>
    <row r="97" spans="1:13" s="51" customFormat="1" ht="25.5" x14ac:dyDescent="0.25">
      <c r="A97" s="11">
        <v>24</v>
      </c>
      <c r="B97" s="56">
        <v>7127170</v>
      </c>
      <c r="C97" s="57">
        <v>123853</v>
      </c>
      <c r="D97" s="57">
        <v>144458</v>
      </c>
      <c r="E97" s="56" t="s">
        <v>166</v>
      </c>
      <c r="F97" s="58" t="s">
        <v>167</v>
      </c>
      <c r="G97" s="58" t="s">
        <v>168</v>
      </c>
      <c r="H97" s="58" t="s">
        <v>169</v>
      </c>
      <c r="I97" s="59" t="s">
        <v>170</v>
      </c>
      <c r="J97" s="60">
        <v>1</v>
      </c>
      <c r="K97" s="61" t="s">
        <v>171</v>
      </c>
      <c r="L97" s="59">
        <v>267</v>
      </c>
      <c r="M97" s="62">
        <v>790</v>
      </c>
    </row>
    <row r="98" spans="1:13" s="40" customFormat="1" ht="23.25" x14ac:dyDescent="0.25">
      <c r="A98" s="81"/>
      <c r="B98" s="81"/>
      <c r="C98" s="81"/>
      <c r="D98" s="81"/>
      <c r="E98" s="81"/>
      <c r="F98" s="81"/>
      <c r="G98" s="81"/>
      <c r="H98" s="81"/>
      <c r="I98" s="81"/>
      <c r="J98" s="81"/>
      <c r="K98" s="81"/>
      <c r="L98" s="82"/>
      <c r="M98" s="18">
        <f>SUM(M74:M97)</f>
        <v>4933.79</v>
      </c>
    </row>
    <row r="99" spans="1:13" s="40" customFormat="1" ht="23.25" x14ac:dyDescent="0.25">
      <c r="A99" s="52" t="s">
        <v>172</v>
      </c>
      <c r="B99" s="19"/>
      <c r="C99" s="19"/>
      <c r="D99" s="19"/>
      <c r="E99" s="19"/>
      <c r="F99" s="19"/>
      <c r="G99" s="19"/>
      <c r="H99" s="19"/>
      <c r="I99" s="19"/>
      <c r="J99" s="19"/>
      <c r="K99" s="19"/>
      <c r="L99" s="19"/>
      <c r="M99" s="20"/>
    </row>
    <row r="100" spans="1:13" s="40" customFormat="1" ht="22.5" x14ac:dyDescent="0.25">
      <c r="A100" s="21"/>
      <c r="B100" s="71" t="s">
        <v>23</v>
      </c>
      <c r="C100" s="71"/>
      <c r="D100" s="71"/>
      <c r="E100" s="71"/>
      <c r="F100" s="71"/>
      <c r="G100" s="71"/>
      <c r="H100" s="21"/>
      <c r="I100" s="21"/>
      <c r="J100" s="21"/>
      <c r="K100" s="22"/>
      <c r="L100" s="21"/>
      <c r="M100" s="23"/>
    </row>
    <row r="101" spans="1:13" s="40" customFormat="1" ht="18.75" customHeight="1" x14ac:dyDescent="0.25">
      <c r="A101" s="21"/>
      <c r="B101" s="75" t="s">
        <v>24</v>
      </c>
      <c r="C101" s="75"/>
      <c r="D101" s="75"/>
      <c r="E101" s="75"/>
      <c r="F101" s="75"/>
      <c r="G101" s="24">
        <v>3510</v>
      </c>
      <c r="H101" s="21"/>
      <c r="I101" s="21"/>
      <c r="J101" s="21"/>
      <c r="K101" s="22"/>
      <c r="L101" s="21"/>
      <c r="M101" s="23"/>
    </row>
    <row r="102" spans="1:13" s="40" customFormat="1" ht="18.75" customHeight="1" x14ac:dyDescent="0.25">
      <c r="A102" s="21"/>
      <c r="B102" s="76" t="s">
        <v>25</v>
      </c>
      <c r="C102" s="76"/>
      <c r="D102" s="76"/>
      <c r="E102" s="76"/>
      <c r="F102" s="76"/>
      <c r="G102" s="53">
        <v>0</v>
      </c>
      <c r="H102" s="21"/>
      <c r="I102" s="21"/>
      <c r="J102" s="64"/>
      <c r="K102" s="10"/>
      <c r="L102" s="21"/>
      <c r="M102" s="23"/>
    </row>
    <row r="103" spans="1:13" s="40" customFormat="1" ht="18" customHeight="1" x14ac:dyDescent="0.25">
      <c r="A103" s="21"/>
      <c r="B103" s="75" t="s">
        <v>26</v>
      </c>
      <c r="C103" s="75"/>
      <c r="D103" s="75"/>
      <c r="E103" s="75"/>
      <c r="F103" s="75"/>
      <c r="G103" s="25">
        <f>+M98</f>
        <v>4933.79</v>
      </c>
      <c r="H103" s="64"/>
      <c r="I103" s="21"/>
      <c r="J103" s="64"/>
      <c r="K103" s="22"/>
      <c r="L103" s="21"/>
      <c r="M103" s="23"/>
    </row>
    <row r="104" spans="1:13" s="40" customFormat="1" ht="17.25" customHeight="1" x14ac:dyDescent="0.25">
      <c r="A104" s="21"/>
      <c r="B104" s="75" t="s">
        <v>27</v>
      </c>
      <c r="C104" s="75"/>
      <c r="D104" s="75"/>
      <c r="E104" s="75"/>
      <c r="F104" s="75"/>
      <c r="G104" s="24">
        <f>3620-0.29+2936.5</f>
        <v>6556.21</v>
      </c>
      <c r="H104" s="21"/>
      <c r="I104" s="21"/>
      <c r="J104" s="21"/>
      <c r="K104" s="22"/>
      <c r="L104" s="21"/>
      <c r="M104" s="23"/>
    </row>
    <row r="105" spans="1:13" s="40" customFormat="1" ht="16.5" customHeight="1" x14ac:dyDescent="0.25">
      <c r="A105" s="21"/>
      <c r="B105" s="71" t="s">
        <v>28</v>
      </c>
      <c r="C105" s="71"/>
      <c r="D105" s="71"/>
      <c r="E105" s="71"/>
      <c r="F105" s="71"/>
      <c r="G105" s="26">
        <f>SUM(G101:G104)</f>
        <v>15000</v>
      </c>
      <c r="H105" s="27" t="s">
        <v>29</v>
      </c>
      <c r="I105" s="28"/>
      <c r="J105" s="66"/>
      <c r="K105" s="29" t="s">
        <v>30</v>
      </c>
      <c r="L105" s="29"/>
      <c r="M105" s="41"/>
    </row>
    <row r="106" spans="1:13" s="40" customFormat="1" ht="16.5" customHeight="1" x14ac:dyDescent="0.25">
      <c r="A106" s="21"/>
      <c r="B106" s="49"/>
      <c r="C106" s="49"/>
      <c r="D106" s="49"/>
      <c r="E106" s="49"/>
      <c r="F106" s="49"/>
      <c r="G106" s="30"/>
      <c r="H106" s="31" t="s">
        <v>31</v>
      </c>
      <c r="I106" s="32"/>
      <c r="J106" s="66"/>
      <c r="K106" s="72" t="s">
        <v>32</v>
      </c>
      <c r="L106" s="73"/>
      <c r="M106" s="73"/>
    </row>
    <row r="107" spans="1:13" s="40" customFormat="1" ht="23.25" customHeight="1" x14ac:dyDescent="0.25">
      <c r="A107" s="21"/>
      <c r="B107" s="21"/>
      <c r="C107" s="21"/>
      <c r="D107" s="21"/>
      <c r="E107" s="67"/>
      <c r="F107" s="67"/>
      <c r="G107" s="74" t="s">
        <v>173</v>
      </c>
      <c r="H107" s="74"/>
      <c r="I107" s="74"/>
      <c r="J107" s="49" t="s">
        <v>34</v>
      </c>
      <c r="K107" s="34" t="s">
        <v>174</v>
      </c>
      <c r="L107" s="34"/>
      <c r="M107" s="34"/>
    </row>
    <row r="108" spans="1:13" s="40" customFormat="1" ht="27" customHeight="1" x14ac:dyDescent="0.25">
      <c r="A108" s="21"/>
      <c r="B108" s="21"/>
      <c r="C108" s="21"/>
      <c r="D108" s="21"/>
      <c r="E108"/>
      <c r="F108" s="21"/>
      <c r="G108" s="35"/>
      <c r="H108" s="35"/>
      <c r="I108" s="36"/>
      <c r="J108" s="37"/>
      <c r="K108" s="37"/>
      <c r="L108" s="37"/>
      <c r="M108" s="41"/>
    </row>
    <row r="115" spans="1:13" ht="23.25" customHeight="1" x14ac:dyDescent="0.35">
      <c r="J115"/>
      <c r="K115" s="4" t="s">
        <v>0</v>
      </c>
      <c r="L115" s="77"/>
      <c r="M115" s="77"/>
    </row>
    <row r="116" spans="1:13" ht="23.25" x14ac:dyDescent="0.35">
      <c r="A116" s="5"/>
      <c r="B116" s="5"/>
      <c r="C116" s="5"/>
      <c r="E116" s="1"/>
      <c r="F116" s="1"/>
      <c r="G116" s="1"/>
      <c r="H116" s="6"/>
      <c r="I116" s="7"/>
      <c r="J116" s="8"/>
      <c r="K116" s="9">
        <v>46205</v>
      </c>
      <c r="L116" s="78"/>
      <c r="M116" s="78"/>
    </row>
    <row r="117" spans="1:13" ht="23.25" x14ac:dyDescent="0.35">
      <c r="A117" s="5"/>
      <c r="B117" s="79" t="s">
        <v>175</v>
      </c>
      <c r="C117" s="79"/>
      <c r="D117" s="79"/>
      <c r="E117" s="79"/>
      <c r="F117" s="79"/>
      <c r="G117" s="79"/>
      <c r="H117" s="79"/>
      <c r="I117" s="79"/>
      <c r="J117" s="79"/>
      <c r="K117" s="79"/>
      <c r="L117" s="79"/>
      <c r="M117" s="79"/>
    </row>
    <row r="118" spans="1:13" s="40" customFormat="1" ht="18.75" x14ac:dyDescent="0.25">
      <c r="A118" s="80"/>
      <c r="B118" s="80"/>
      <c r="C118" s="80"/>
      <c r="D118" s="80"/>
      <c r="E118" s="80"/>
      <c r="F118" s="80"/>
      <c r="G118" s="80"/>
      <c r="H118" s="80"/>
      <c r="I118" s="80"/>
      <c r="J118" s="80"/>
      <c r="K118" s="80"/>
      <c r="L118" s="80"/>
      <c r="M118" s="80"/>
    </row>
    <row r="119" spans="1:13" s="51" customFormat="1" ht="31.5" customHeight="1" x14ac:dyDescent="0.25">
      <c r="A119" s="47" t="s">
        <v>1</v>
      </c>
      <c r="B119" s="47" t="s">
        <v>2</v>
      </c>
      <c r="C119" s="47" t="s">
        <v>3</v>
      </c>
      <c r="D119" s="47" t="s">
        <v>4</v>
      </c>
      <c r="E119" s="46" t="s">
        <v>5</v>
      </c>
      <c r="F119" s="45" t="s">
        <v>6</v>
      </c>
      <c r="G119" s="44" t="s">
        <v>7</v>
      </c>
      <c r="H119" s="43" t="s">
        <v>0</v>
      </c>
      <c r="I119" s="43" t="s">
        <v>8</v>
      </c>
      <c r="J119" s="43" t="s">
        <v>9</v>
      </c>
      <c r="K119" s="43" t="s">
        <v>10</v>
      </c>
      <c r="L119" s="43" t="s">
        <v>11</v>
      </c>
      <c r="M119" s="43" t="s">
        <v>12</v>
      </c>
    </row>
    <row r="120" spans="1:13" s="51" customFormat="1" ht="76.5" x14ac:dyDescent="0.25">
      <c r="A120" s="11">
        <v>1</v>
      </c>
      <c r="B120" s="56">
        <v>42982464</v>
      </c>
      <c r="C120" s="57" t="s">
        <v>14</v>
      </c>
      <c r="D120" s="57" t="s">
        <v>14</v>
      </c>
      <c r="E120" s="56" t="s">
        <v>39</v>
      </c>
      <c r="F120" s="58" t="s">
        <v>176</v>
      </c>
      <c r="G120" s="58" t="s">
        <v>177</v>
      </c>
      <c r="H120" s="58" t="s">
        <v>178</v>
      </c>
      <c r="I120" s="59" t="s">
        <v>179</v>
      </c>
      <c r="J120" s="60">
        <v>1</v>
      </c>
      <c r="K120" s="61" t="s">
        <v>180</v>
      </c>
      <c r="L120" s="57">
        <v>199</v>
      </c>
      <c r="M120" s="62">
        <v>25</v>
      </c>
    </row>
    <row r="121" spans="1:13" s="51" customFormat="1" ht="51" x14ac:dyDescent="0.25">
      <c r="A121" s="11">
        <v>2</v>
      </c>
      <c r="B121" s="56">
        <v>1536230</v>
      </c>
      <c r="C121" s="57" t="s">
        <v>14</v>
      </c>
      <c r="D121" s="57" t="s">
        <v>14</v>
      </c>
      <c r="E121" s="57" t="s">
        <v>13</v>
      </c>
      <c r="F121" s="58" t="s">
        <v>181</v>
      </c>
      <c r="G121" s="58" t="s">
        <v>182</v>
      </c>
      <c r="H121" s="58" t="s">
        <v>169</v>
      </c>
      <c r="I121" s="59" t="s">
        <v>161</v>
      </c>
      <c r="J121" s="60">
        <v>2</v>
      </c>
      <c r="K121" s="61" t="s">
        <v>183</v>
      </c>
      <c r="L121" s="59">
        <v>199</v>
      </c>
      <c r="M121" s="62">
        <v>104.97</v>
      </c>
    </row>
    <row r="122" spans="1:13" s="51" customFormat="1" ht="51" x14ac:dyDescent="0.25">
      <c r="A122" s="11">
        <v>3</v>
      </c>
      <c r="B122" s="57">
        <v>29425158</v>
      </c>
      <c r="C122" s="57">
        <v>78456</v>
      </c>
      <c r="D122" s="57">
        <v>92745</v>
      </c>
      <c r="E122" s="56" t="s">
        <v>57</v>
      </c>
      <c r="F122" s="58" t="s">
        <v>184</v>
      </c>
      <c r="G122" s="58" t="s">
        <v>185</v>
      </c>
      <c r="H122" s="58" t="s">
        <v>178</v>
      </c>
      <c r="I122" s="59" t="s">
        <v>186</v>
      </c>
      <c r="J122" s="60">
        <v>1</v>
      </c>
      <c r="K122" s="65" t="s">
        <v>187</v>
      </c>
      <c r="L122" s="59">
        <v>268</v>
      </c>
      <c r="M122" s="62">
        <v>950</v>
      </c>
    </row>
    <row r="123" spans="1:13" s="51" customFormat="1" ht="76.5" x14ac:dyDescent="0.25">
      <c r="A123" s="11">
        <v>4</v>
      </c>
      <c r="B123" s="56">
        <v>8020140</v>
      </c>
      <c r="C123" s="57">
        <v>103638</v>
      </c>
      <c r="D123" s="57">
        <v>120851</v>
      </c>
      <c r="E123" s="56" t="s">
        <v>39</v>
      </c>
      <c r="F123" s="58" t="s">
        <v>188</v>
      </c>
      <c r="G123" s="58" t="s">
        <v>189</v>
      </c>
      <c r="H123" s="58" t="s">
        <v>178</v>
      </c>
      <c r="I123" s="59" t="s">
        <v>190</v>
      </c>
      <c r="J123" s="60">
        <v>1</v>
      </c>
      <c r="K123" s="65" t="s">
        <v>191</v>
      </c>
      <c r="L123" s="59">
        <v>266</v>
      </c>
      <c r="M123" s="62">
        <v>185</v>
      </c>
    </row>
    <row r="124" spans="1:13" s="51" customFormat="1" ht="76.5" x14ac:dyDescent="0.25">
      <c r="A124" s="11">
        <v>5</v>
      </c>
      <c r="B124" s="57">
        <v>8020140</v>
      </c>
      <c r="C124" s="57">
        <v>34301</v>
      </c>
      <c r="D124" s="57">
        <v>37553</v>
      </c>
      <c r="E124" s="57" t="s">
        <v>39</v>
      </c>
      <c r="F124" s="58" t="s">
        <v>188</v>
      </c>
      <c r="G124" s="58" t="s">
        <v>189</v>
      </c>
      <c r="H124" s="58" t="s">
        <v>178</v>
      </c>
      <c r="I124" s="59" t="s">
        <v>190</v>
      </c>
      <c r="J124" s="60">
        <v>1</v>
      </c>
      <c r="K124" s="65" t="s">
        <v>192</v>
      </c>
      <c r="L124" s="59">
        <v>286</v>
      </c>
      <c r="M124" s="62">
        <v>318</v>
      </c>
    </row>
    <row r="125" spans="1:13" s="51" customFormat="1" ht="76.5" x14ac:dyDescent="0.25">
      <c r="A125" s="11">
        <v>6</v>
      </c>
      <c r="B125" s="57">
        <v>8020140</v>
      </c>
      <c r="C125" s="57">
        <v>2509</v>
      </c>
      <c r="D125" s="57">
        <v>2949</v>
      </c>
      <c r="E125" s="57" t="s">
        <v>39</v>
      </c>
      <c r="F125" s="58" t="s">
        <v>188</v>
      </c>
      <c r="G125" s="58" t="s">
        <v>189</v>
      </c>
      <c r="H125" s="58" t="s">
        <v>178</v>
      </c>
      <c r="I125" s="59" t="s">
        <v>190</v>
      </c>
      <c r="J125" s="60">
        <v>4</v>
      </c>
      <c r="K125" s="65" t="s">
        <v>193</v>
      </c>
      <c r="L125" s="59">
        <v>295</v>
      </c>
      <c r="M125" s="62">
        <v>4</v>
      </c>
    </row>
    <row r="126" spans="1:13" s="51" customFormat="1" ht="38.25" x14ac:dyDescent="0.25">
      <c r="A126" s="11">
        <v>7</v>
      </c>
      <c r="B126" s="56">
        <v>70089949</v>
      </c>
      <c r="C126" s="57">
        <v>3620</v>
      </c>
      <c r="D126" s="57">
        <v>142418</v>
      </c>
      <c r="E126" s="56" t="s">
        <v>19</v>
      </c>
      <c r="F126" s="58" t="s">
        <v>194</v>
      </c>
      <c r="G126" s="58" t="s">
        <v>195</v>
      </c>
      <c r="H126" s="58" t="s">
        <v>196</v>
      </c>
      <c r="I126" s="59" t="s">
        <v>197</v>
      </c>
      <c r="J126" s="60">
        <v>1</v>
      </c>
      <c r="K126" s="61" t="s">
        <v>198</v>
      </c>
      <c r="L126" s="59">
        <v>262</v>
      </c>
      <c r="M126" s="62">
        <v>115</v>
      </c>
    </row>
    <row r="127" spans="1:13" s="51" customFormat="1" ht="38.25" x14ac:dyDescent="0.25">
      <c r="A127" s="11">
        <v>8</v>
      </c>
      <c r="B127" s="56">
        <v>65317637</v>
      </c>
      <c r="C127" s="57">
        <v>3620</v>
      </c>
      <c r="D127" s="57">
        <v>142418</v>
      </c>
      <c r="E127" s="56" t="s">
        <v>19</v>
      </c>
      <c r="F127" s="58" t="s">
        <v>199</v>
      </c>
      <c r="G127" s="58" t="s">
        <v>200</v>
      </c>
      <c r="H127" s="58" t="s">
        <v>201</v>
      </c>
      <c r="I127" s="59" t="s">
        <v>202</v>
      </c>
      <c r="J127" s="60">
        <v>1</v>
      </c>
      <c r="K127" s="61" t="s">
        <v>203</v>
      </c>
      <c r="L127" s="59">
        <v>262</v>
      </c>
      <c r="M127" s="62">
        <v>115</v>
      </c>
    </row>
    <row r="128" spans="1:13" s="51" customFormat="1" ht="38.25" x14ac:dyDescent="0.25">
      <c r="A128" s="11">
        <v>9</v>
      </c>
      <c r="B128" s="56">
        <v>62260510</v>
      </c>
      <c r="C128" s="57">
        <v>3620</v>
      </c>
      <c r="D128" s="57">
        <v>142418</v>
      </c>
      <c r="E128" s="56" t="s">
        <v>19</v>
      </c>
      <c r="F128" s="58" t="s">
        <v>204</v>
      </c>
      <c r="G128" s="58" t="s">
        <v>205</v>
      </c>
      <c r="H128" s="58" t="s">
        <v>206</v>
      </c>
      <c r="I128" s="59" t="s">
        <v>20</v>
      </c>
      <c r="J128" s="60">
        <v>1</v>
      </c>
      <c r="K128" s="61" t="s">
        <v>207</v>
      </c>
      <c r="L128" s="59">
        <v>262</v>
      </c>
      <c r="M128" s="62">
        <v>115</v>
      </c>
    </row>
    <row r="129" spans="1:13" s="51" customFormat="1" ht="51" x14ac:dyDescent="0.25">
      <c r="A129" s="11">
        <v>10</v>
      </c>
      <c r="B129" s="56">
        <v>2365685</v>
      </c>
      <c r="C129" s="57" t="s">
        <v>14</v>
      </c>
      <c r="D129" s="57" t="s">
        <v>14</v>
      </c>
      <c r="E129" s="56" t="s">
        <v>21</v>
      </c>
      <c r="F129" s="58" t="s">
        <v>208</v>
      </c>
      <c r="G129" s="58" t="s">
        <v>209</v>
      </c>
      <c r="H129" s="58" t="s">
        <v>196</v>
      </c>
      <c r="I129" s="59" t="s">
        <v>22</v>
      </c>
      <c r="J129" s="60">
        <v>2</v>
      </c>
      <c r="K129" s="61" t="s">
        <v>210</v>
      </c>
      <c r="L129" s="59">
        <v>199</v>
      </c>
      <c r="M129" s="62">
        <v>20</v>
      </c>
    </row>
    <row r="130" spans="1:13" s="51" customFormat="1" ht="51" x14ac:dyDescent="0.25">
      <c r="A130" s="11">
        <v>11</v>
      </c>
      <c r="B130" s="56">
        <v>100837697</v>
      </c>
      <c r="C130" s="57" t="s">
        <v>14</v>
      </c>
      <c r="D130" s="57" t="s">
        <v>14</v>
      </c>
      <c r="E130" s="56" t="s">
        <v>211</v>
      </c>
      <c r="F130" s="58" t="s">
        <v>212</v>
      </c>
      <c r="G130" s="58" t="s">
        <v>213</v>
      </c>
      <c r="H130" s="58" t="s">
        <v>196</v>
      </c>
      <c r="I130" s="59" t="s">
        <v>214</v>
      </c>
      <c r="J130" s="60">
        <v>1</v>
      </c>
      <c r="K130" s="61" t="s">
        <v>215</v>
      </c>
      <c r="L130" s="59">
        <v>298</v>
      </c>
      <c r="M130" s="62">
        <v>850</v>
      </c>
    </row>
    <row r="131" spans="1:13" s="51" customFormat="1" ht="51" x14ac:dyDescent="0.25">
      <c r="A131" s="11">
        <v>12</v>
      </c>
      <c r="B131" s="56">
        <v>12506834</v>
      </c>
      <c r="C131" s="57" t="s">
        <v>14</v>
      </c>
      <c r="D131" s="57" t="s">
        <v>14</v>
      </c>
      <c r="E131" s="56" t="s">
        <v>13</v>
      </c>
      <c r="F131" s="58" t="s">
        <v>216</v>
      </c>
      <c r="G131" s="58" t="s">
        <v>217</v>
      </c>
      <c r="H131" s="58" t="s">
        <v>206</v>
      </c>
      <c r="I131" s="59" t="s">
        <v>218</v>
      </c>
      <c r="J131" s="60">
        <v>1</v>
      </c>
      <c r="K131" s="61" t="s">
        <v>219</v>
      </c>
      <c r="L131" s="59">
        <v>165</v>
      </c>
      <c r="M131" s="62">
        <v>350</v>
      </c>
    </row>
    <row r="132" spans="1:13" s="51" customFormat="1" ht="51" x14ac:dyDescent="0.25">
      <c r="A132" s="11">
        <v>13</v>
      </c>
      <c r="B132" s="56">
        <v>312932782</v>
      </c>
      <c r="C132" s="57" t="s">
        <v>14</v>
      </c>
      <c r="D132" s="57" t="s">
        <v>14</v>
      </c>
      <c r="E132" s="56" t="s">
        <v>13</v>
      </c>
      <c r="F132" s="58" t="s">
        <v>220</v>
      </c>
      <c r="G132" s="58" t="s">
        <v>221</v>
      </c>
      <c r="H132" s="58" t="s">
        <v>206</v>
      </c>
      <c r="I132" s="59" t="s">
        <v>222</v>
      </c>
      <c r="J132" s="60">
        <v>1</v>
      </c>
      <c r="K132" s="61" t="s">
        <v>223</v>
      </c>
      <c r="L132" s="59">
        <v>199</v>
      </c>
      <c r="M132" s="62">
        <v>120</v>
      </c>
    </row>
    <row r="133" spans="1:13" s="51" customFormat="1" ht="51" x14ac:dyDescent="0.25">
      <c r="A133" s="11">
        <v>14</v>
      </c>
      <c r="B133" s="56" t="s">
        <v>17</v>
      </c>
      <c r="C133" s="57" t="s">
        <v>14</v>
      </c>
      <c r="D133" s="57" t="s">
        <v>14</v>
      </c>
      <c r="E133" s="56" t="s">
        <v>15</v>
      </c>
      <c r="F133" s="58" t="s">
        <v>224</v>
      </c>
      <c r="G133" s="68" t="s">
        <v>225</v>
      </c>
      <c r="H133" s="58" t="s">
        <v>196</v>
      </c>
      <c r="I133" s="59" t="s">
        <v>18</v>
      </c>
      <c r="J133" s="60">
        <v>200</v>
      </c>
      <c r="K133" s="61" t="s">
        <v>226</v>
      </c>
      <c r="L133" s="59">
        <v>195</v>
      </c>
      <c r="M133" s="62">
        <v>110</v>
      </c>
    </row>
    <row r="134" spans="1:13" s="51" customFormat="1" ht="63.75" x14ac:dyDescent="0.25">
      <c r="A134" s="11">
        <v>15</v>
      </c>
      <c r="B134" s="56" t="s">
        <v>17</v>
      </c>
      <c r="C134" s="57" t="s">
        <v>14</v>
      </c>
      <c r="D134" s="57" t="s">
        <v>14</v>
      </c>
      <c r="E134" s="56" t="s">
        <v>15</v>
      </c>
      <c r="F134" s="69" t="s">
        <v>224</v>
      </c>
      <c r="G134" s="58" t="s">
        <v>227</v>
      </c>
      <c r="H134" s="58" t="s">
        <v>196</v>
      </c>
      <c r="I134" s="59" t="s">
        <v>18</v>
      </c>
      <c r="J134" s="60">
        <v>1</v>
      </c>
      <c r="K134" s="61" t="s">
        <v>228</v>
      </c>
      <c r="L134" s="59">
        <v>195</v>
      </c>
      <c r="M134" s="62">
        <v>55</v>
      </c>
    </row>
    <row r="135" spans="1:13" s="51" customFormat="1" ht="38.25" x14ac:dyDescent="0.25">
      <c r="A135" s="11">
        <v>16</v>
      </c>
      <c r="B135" s="70" t="s">
        <v>229</v>
      </c>
      <c r="C135" s="57">
        <v>27701</v>
      </c>
      <c r="D135" s="57">
        <v>30171</v>
      </c>
      <c r="E135" s="56" t="s">
        <v>230</v>
      </c>
      <c r="F135" s="58" t="s">
        <v>231</v>
      </c>
      <c r="G135" s="58" t="s">
        <v>232</v>
      </c>
      <c r="H135" s="58" t="s">
        <v>196</v>
      </c>
      <c r="I135" s="59" t="s">
        <v>233</v>
      </c>
      <c r="J135" s="60">
        <v>50</v>
      </c>
      <c r="K135" s="61" t="s">
        <v>234</v>
      </c>
      <c r="L135" s="59">
        <v>247</v>
      </c>
      <c r="M135" s="62">
        <v>500</v>
      </c>
    </row>
    <row r="136" spans="1:13" s="51" customFormat="1" ht="51" x14ac:dyDescent="0.25">
      <c r="A136" s="11">
        <v>17</v>
      </c>
      <c r="B136" s="56">
        <v>71120645</v>
      </c>
      <c r="C136" s="57" t="s">
        <v>14</v>
      </c>
      <c r="D136" s="57" t="s">
        <v>14</v>
      </c>
      <c r="E136" s="56" t="s">
        <v>13</v>
      </c>
      <c r="F136" s="58" t="s">
        <v>235</v>
      </c>
      <c r="G136" s="58" t="s">
        <v>236</v>
      </c>
      <c r="H136" s="58" t="s">
        <v>206</v>
      </c>
      <c r="I136" s="59" t="s">
        <v>237</v>
      </c>
      <c r="J136" s="60">
        <v>1</v>
      </c>
      <c r="K136" s="61" t="s">
        <v>238</v>
      </c>
      <c r="L136" s="59">
        <v>199</v>
      </c>
      <c r="M136" s="62">
        <v>10</v>
      </c>
    </row>
    <row r="137" spans="1:13" s="51" customFormat="1" ht="51" x14ac:dyDescent="0.25">
      <c r="A137" s="11">
        <v>18</v>
      </c>
      <c r="B137" s="56">
        <v>120102773</v>
      </c>
      <c r="C137" s="57" t="s">
        <v>14</v>
      </c>
      <c r="D137" s="57" t="s">
        <v>14</v>
      </c>
      <c r="E137" s="56" t="s">
        <v>13</v>
      </c>
      <c r="F137" s="58" t="s">
        <v>239</v>
      </c>
      <c r="G137" s="58" t="s">
        <v>240</v>
      </c>
      <c r="H137" s="58" t="s">
        <v>201</v>
      </c>
      <c r="I137" s="59" t="s">
        <v>241</v>
      </c>
      <c r="J137" s="60">
        <v>1</v>
      </c>
      <c r="K137" s="61" t="s">
        <v>242</v>
      </c>
      <c r="L137" s="59">
        <v>199</v>
      </c>
      <c r="M137" s="62">
        <v>995</v>
      </c>
    </row>
    <row r="138" spans="1:13" s="51" customFormat="1" ht="38.25" x14ac:dyDescent="0.25">
      <c r="A138" s="11">
        <v>19</v>
      </c>
      <c r="B138" s="56">
        <v>4882571</v>
      </c>
      <c r="C138" s="57">
        <v>3620</v>
      </c>
      <c r="D138" s="57">
        <v>142418</v>
      </c>
      <c r="E138" s="56" t="s">
        <v>19</v>
      </c>
      <c r="F138" s="58" t="s">
        <v>243</v>
      </c>
      <c r="G138" s="58" t="s">
        <v>244</v>
      </c>
      <c r="H138" s="58" t="s">
        <v>245</v>
      </c>
      <c r="I138" s="59" t="s">
        <v>246</v>
      </c>
      <c r="J138" s="60">
        <v>1</v>
      </c>
      <c r="K138" s="61" t="s">
        <v>247</v>
      </c>
      <c r="L138" s="59">
        <v>262</v>
      </c>
      <c r="M138" s="62">
        <v>115</v>
      </c>
    </row>
    <row r="139" spans="1:13" s="51" customFormat="1" ht="51" x14ac:dyDescent="0.25">
      <c r="A139" s="11">
        <v>20</v>
      </c>
      <c r="B139" s="56">
        <v>28416422</v>
      </c>
      <c r="C139" s="57">
        <v>102386</v>
      </c>
      <c r="D139" s="57">
        <v>119466</v>
      </c>
      <c r="E139" s="56" t="s">
        <v>39</v>
      </c>
      <c r="F139" s="58" t="s">
        <v>248</v>
      </c>
      <c r="G139" s="58" t="s">
        <v>249</v>
      </c>
      <c r="H139" s="58" t="s">
        <v>245</v>
      </c>
      <c r="I139" s="59" t="s">
        <v>250</v>
      </c>
      <c r="J139" s="60">
        <v>1</v>
      </c>
      <c r="K139" s="61" t="s">
        <v>251</v>
      </c>
      <c r="L139" s="59">
        <v>291</v>
      </c>
      <c r="M139" s="62">
        <v>60</v>
      </c>
    </row>
    <row r="140" spans="1:13" s="51" customFormat="1" ht="51" x14ac:dyDescent="0.25">
      <c r="A140" s="11">
        <v>21</v>
      </c>
      <c r="B140" s="56">
        <v>28416422</v>
      </c>
      <c r="C140" s="57">
        <v>34394</v>
      </c>
      <c r="D140" s="57">
        <v>37664</v>
      </c>
      <c r="E140" s="56" t="s">
        <v>39</v>
      </c>
      <c r="F140" s="58" t="s">
        <v>248</v>
      </c>
      <c r="G140" s="58" t="s">
        <v>249</v>
      </c>
      <c r="H140" s="58" t="s">
        <v>245</v>
      </c>
      <c r="I140" s="59" t="s">
        <v>250</v>
      </c>
      <c r="J140" s="60">
        <v>1</v>
      </c>
      <c r="K140" s="61" t="s">
        <v>251</v>
      </c>
      <c r="L140" s="59">
        <v>291</v>
      </c>
      <c r="M140" s="62">
        <v>60</v>
      </c>
    </row>
    <row r="141" spans="1:13" s="40" customFormat="1" ht="23.25" x14ac:dyDescent="0.25">
      <c r="A141" s="81"/>
      <c r="B141" s="81"/>
      <c r="C141" s="81"/>
      <c r="D141" s="81"/>
      <c r="E141" s="81"/>
      <c r="F141" s="81"/>
      <c r="G141" s="81"/>
      <c r="H141" s="81"/>
      <c r="I141" s="81"/>
      <c r="J141" s="81"/>
      <c r="K141" s="81"/>
      <c r="L141" s="82"/>
      <c r="M141" s="18">
        <f>SUM(M120:M140)</f>
        <v>5176.97</v>
      </c>
    </row>
    <row r="142" spans="1:13" s="40" customFormat="1" ht="23.25" x14ac:dyDescent="0.25">
      <c r="A142" s="52" t="s">
        <v>252</v>
      </c>
      <c r="B142" s="19"/>
      <c r="C142" s="19"/>
      <c r="D142" s="19"/>
      <c r="E142" s="19"/>
      <c r="F142" s="19"/>
      <c r="G142" s="19"/>
      <c r="H142" s="19"/>
      <c r="I142" s="19"/>
      <c r="J142" s="19"/>
      <c r="K142" s="19"/>
      <c r="L142" s="19"/>
      <c r="M142" s="20"/>
    </row>
    <row r="143" spans="1:13" s="40" customFormat="1" ht="22.5" x14ac:dyDescent="0.25">
      <c r="A143" s="21"/>
      <c r="B143" s="71" t="s">
        <v>23</v>
      </c>
      <c r="C143" s="71"/>
      <c r="D143" s="71"/>
      <c r="E143" s="71"/>
      <c r="F143" s="71"/>
      <c r="G143" s="71"/>
      <c r="H143" s="21"/>
      <c r="I143" s="21"/>
      <c r="J143" s="21"/>
      <c r="K143" s="22"/>
      <c r="L143" s="21"/>
      <c r="M143" s="23"/>
    </row>
    <row r="144" spans="1:13" s="40" customFormat="1" ht="18.75" customHeight="1" x14ac:dyDescent="0.25">
      <c r="A144" s="21"/>
      <c r="B144" s="75" t="s">
        <v>24</v>
      </c>
      <c r="C144" s="75"/>
      <c r="D144" s="75"/>
      <c r="E144" s="75"/>
      <c r="F144" s="75"/>
      <c r="G144" s="24">
        <v>2015</v>
      </c>
      <c r="H144" s="21"/>
      <c r="I144" s="21"/>
      <c r="J144" s="21"/>
      <c r="K144" s="22"/>
      <c r="L144" s="21"/>
      <c r="M144" s="23"/>
    </row>
    <row r="145" spans="1:13" s="40" customFormat="1" ht="18.75" customHeight="1" x14ac:dyDescent="0.25">
      <c r="A145" s="21"/>
      <c r="B145" s="76" t="s">
        <v>25</v>
      </c>
      <c r="C145" s="76"/>
      <c r="D145" s="76"/>
      <c r="E145" s="76"/>
      <c r="F145" s="76"/>
      <c r="G145" s="53">
        <v>4933.79</v>
      </c>
      <c r="H145" s="21"/>
      <c r="I145" s="21"/>
      <c r="J145" s="64"/>
      <c r="K145" s="10"/>
      <c r="L145" s="21"/>
      <c r="M145" s="23"/>
    </row>
    <row r="146" spans="1:13" s="40" customFormat="1" ht="18" customHeight="1" x14ac:dyDescent="0.25">
      <c r="A146" s="21"/>
      <c r="B146" s="75" t="s">
        <v>26</v>
      </c>
      <c r="C146" s="75"/>
      <c r="D146" s="75"/>
      <c r="E146" s="75"/>
      <c r="F146" s="75"/>
      <c r="G146" s="25">
        <f>+M141</f>
        <v>5176.97</v>
      </c>
      <c r="H146" s="64"/>
      <c r="I146" s="21"/>
      <c r="J146" s="64"/>
      <c r="K146" s="22"/>
      <c r="L146" s="21"/>
      <c r="M146" s="23"/>
    </row>
    <row r="147" spans="1:13" s="40" customFormat="1" ht="17.25" customHeight="1" x14ac:dyDescent="0.25">
      <c r="A147" s="21"/>
      <c r="B147" s="75" t="s">
        <v>27</v>
      </c>
      <c r="C147" s="75"/>
      <c r="D147" s="75"/>
      <c r="E147" s="75"/>
      <c r="F147" s="75"/>
      <c r="G147" s="24">
        <v>2874.24</v>
      </c>
      <c r="H147" s="21"/>
      <c r="I147" s="21"/>
      <c r="J147" s="21"/>
      <c r="K147" s="22"/>
      <c r="L147" s="21"/>
      <c r="M147" s="23"/>
    </row>
    <row r="148" spans="1:13" s="40" customFormat="1" ht="16.5" customHeight="1" x14ac:dyDescent="0.25">
      <c r="A148" s="21"/>
      <c r="B148" s="71" t="s">
        <v>28</v>
      </c>
      <c r="C148" s="71"/>
      <c r="D148" s="71"/>
      <c r="E148" s="71"/>
      <c r="F148" s="71"/>
      <c r="G148" s="26">
        <f>SUM(G144:G147)</f>
        <v>15000</v>
      </c>
      <c r="H148" s="27" t="s">
        <v>29</v>
      </c>
      <c r="I148" s="28"/>
      <c r="J148" s="66"/>
      <c r="K148" s="29" t="s">
        <v>30</v>
      </c>
      <c r="L148" s="29"/>
      <c r="M148" s="41"/>
    </row>
    <row r="149" spans="1:13" s="40" customFormat="1" ht="16.5" customHeight="1" x14ac:dyDescent="0.25">
      <c r="A149" s="21"/>
      <c r="B149" s="49"/>
      <c r="C149" s="49"/>
      <c r="D149" s="49"/>
      <c r="E149" s="49"/>
      <c r="F149" s="49"/>
      <c r="G149" s="30"/>
      <c r="H149" s="31" t="s">
        <v>31</v>
      </c>
      <c r="I149" s="32"/>
      <c r="J149" s="66"/>
      <c r="K149" s="72" t="s">
        <v>32</v>
      </c>
      <c r="L149" s="73"/>
      <c r="M149" s="73"/>
    </row>
    <row r="150" spans="1:13" s="40" customFormat="1" ht="23.25" customHeight="1" x14ac:dyDescent="0.25">
      <c r="A150" s="21"/>
      <c r="B150" s="21"/>
      <c r="C150" s="21"/>
      <c r="D150" s="21"/>
      <c r="E150" s="67"/>
      <c r="F150" s="67"/>
      <c r="G150" s="74" t="s">
        <v>173</v>
      </c>
      <c r="H150" s="74"/>
      <c r="I150" s="74"/>
      <c r="J150" s="49" t="s">
        <v>34</v>
      </c>
      <c r="K150" s="34" t="s">
        <v>41</v>
      </c>
      <c r="L150" s="34"/>
      <c r="M150" s="34"/>
    </row>
    <row r="151" spans="1:13" s="40" customFormat="1" ht="23.25" customHeight="1" x14ac:dyDescent="0.25">
      <c r="A151" s="21"/>
      <c r="B151" s="21"/>
      <c r="C151" s="21"/>
      <c r="D151" s="21"/>
      <c r="E151" s="67"/>
      <c r="F151" s="67"/>
      <c r="G151" s="48"/>
      <c r="H151" s="48"/>
      <c r="I151" s="48"/>
      <c r="J151" s="49"/>
      <c r="K151" s="34"/>
      <c r="L151" s="34"/>
      <c r="M151" s="34"/>
    </row>
  </sheetData>
  <mergeCells count="51">
    <mergeCell ref="K61:M61"/>
    <mergeCell ref="E62:I62"/>
    <mergeCell ref="L69:M69"/>
    <mergeCell ref="L70:M70"/>
    <mergeCell ref="B71:M71"/>
    <mergeCell ref="K27:M27"/>
    <mergeCell ref="E28:I28"/>
    <mergeCell ref="B23:F23"/>
    <mergeCell ref="L6:M6"/>
    <mergeCell ref="B24:F24"/>
    <mergeCell ref="B25:F25"/>
    <mergeCell ref="B22:F22"/>
    <mergeCell ref="B26:F26"/>
    <mergeCell ref="L5:M5"/>
    <mergeCell ref="B7:M7"/>
    <mergeCell ref="A8:M8"/>
    <mergeCell ref="A19:L19"/>
    <mergeCell ref="B21:G21"/>
    <mergeCell ref="L34:M34"/>
    <mergeCell ref="B35:M35"/>
    <mergeCell ref="A36:M36"/>
    <mergeCell ref="A53:L53"/>
    <mergeCell ref="B55:G55"/>
    <mergeCell ref="B56:F56"/>
    <mergeCell ref="B57:F57"/>
    <mergeCell ref="B58:F58"/>
    <mergeCell ref="B59:F59"/>
    <mergeCell ref="B60:F60"/>
    <mergeCell ref="A72:M72"/>
    <mergeCell ref="A98:L98"/>
    <mergeCell ref="B100:G100"/>
    <mergeCell ref="B101:F101"/>
    <mergeCell ref="B102:F102"/>
    <mergeCell ref="B103:F103"/>
    <mergeCell ref="B104:F104"/>
    <mergeCell ref="B105:F105"/>
    <mergeCell ref="K106:M106"/>
    <mergeCell ref="G107:I107"/>
    <mergeCell ref="L115:M115"/>
    <mergeCell ref="L116:M116"/>
    <mergeCell ref="B117:M117"/>
    <mergeCell ref="A118:M118"/>
    <mergeCell ref="A141:L141"/>
    <mergeCell ref="B148:F148"/>
    <mergeCell ref="K149:M149"/>
    <mergeCell ref="G150:I150"/>
    <mergeCell ref="B143:G143"/>
    <mergeCell ref="B144:F144"/>
    <mergeCell ref="B145:F145"/>
    <mergeCell ref="B146:F146"/>
    <mergeCell ref="B147:F147"/>
  </mergeCells>
  <printOptions horizontalCentered="1"/>
  <pageMargins left="0.7" right="0.7" top="0.75" bottom="0.75" header="0.3" footer="0.3"/>
  <pageSetup paperSize="256"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LIQUIDACION 18, 19, 20, 21</vt:lpstr>
      <vt:lpstr>'LIQUIDACION 18, 19, 20, 21'!Área_de_impresión</vt:lpstr>
      <vt:lpstr>'LIQUIDACION 18, 19, 20, 21'!Títulos_a_imprimir</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Abner Roberto Hernández Lémus</dc:creator>
  <cp:lastModifiedBy>Abner Roberto Hernández Lémus</cp:lastModifiedBy>
  <dcterms:created xsi:type="dcterms:W3CDTF">2026-07-03T20:29:15Z</dcterms:created>
  <dcterms:modified xsi:type="dcterms:W3CDTF">2026-08-06T16:51:24Z</dcterms:modified>
</cp:coreProperties>
</file>